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leau" sheetId="1" r:id="rId1"/>
    <sheet name="affichagegrand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<sst xmlns="http://schemas.openxmlformats.org/spreadsheetml/2006/main" count="225" uniqueCount="122">
  <si>
    <t>2001/2002</t>
  </si>
  <si>
    <t>2002/2003</t>
  </si>
  <si>
    <t>2003/2004</t>
  </si>
  <si>
    <t>Catégorie</t>
  </si>
  <si>
    <t>Vainqueur</t>
  </si>
  <si>
    <t>SENIOR</t>
  </si>
  <si>
    <t>W. BUNEL</t>
  </si>
  <si>
    <t>S. LECOQ</t>
  </si>
  <si>
    <t>JUNIOR</t>
  </si>
  <si>
    <t>F. BAZIN</t>
  </si>
  <si>
    <t>CADET</t>
  </si>
  <si>
    <t>J. RESSENCOURT</t>
  </si>
  <si>
    <t>G. RESSENCOURT</t>
  </si>
  <si>
    <t>G. ROBINE</t>
  </si>
  <si>
    <t>MINIME</t>
  </si>
  <si>
    <t>A.LECONTE</t>
  </si>
  <si>
    <t>BENJAMIN</t>
  </si>
  <si>
    <t>M. HELLOT</t>
  </si>
  <si>
    <t>P. MALITOURNE</t>
  </si>
  <si>
    <t>A. FOURQUEMIN</t>
  </si>
  <si>
    <t>POUSSIN</t>
  </si>
  <si>
    <t>G. HEUZEBROC</t>
  </si>
  <si>
    <t>J. VOLARD</t>
  </si>
  <si>
    <t>A. BUTEL</t>
  </si>
  <si>
    <t>PRE-POUSSIN</t>
  </si>
  <si>
    <t>C. MALITOURNE</t>
  </si>
  <si>
    <t>P. TOUZAIN</t>
  </si>
  <si>
    <t>P. PETIT</t>
  </si>
  <si>
    <t xml:space="preserve">TOTAUX </t>
  </si>
  <si>
    <t>+ 20 %</t>
  </si>
  <si>
    <t>+ 48 %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</si>
  <si>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</si>
  <si>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</si>
  <si>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</si>
  <si>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</si>
  <si>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</si>
  <si>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</si>
  <si>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</si>
  <si>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</si>
  <si>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</si>
  <si>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</si>
  <si>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</si>
  <si>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</si>
  <si>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CAT</t>
  </si>
  <si>
    <t>Nombre de victoires au classement général :</t>
  </si>
  <si>
    <t>Senior</t>
  </si>
  <si>
    <t>PAUL PETIT</t>
  </si>
  <si>
    <t>WILFRIED           BUNEL</t>
  </si>
  <si>
    <t>WILFRIED BUNEL</t>
  </si>
  <si>
    <t>SEVERINE LECOQ</t>
  </si>
  <si>
    <t>GIL VADELORGE</t>
  </si>
  <si>
    <t>GIL           VADELORGE</t>
  </si>
  <si>
    <t>GIL         VADELORGE</t>
  </si>
  <si>
    <t>GIL       VADELORGE</t>
  </si>
  <si>
    <t>PAUL MALITOURNE</t>
  </si>
  <si>
    <t>Junior</t>
  </si>
  <si>
    <t>FRANCOIS BAZIN</t>
  </si>
  <si>
    <t>LUDOVIC MALBRANCHE</t>
  </si>
  <si>
    <t>GAETAN ROBINE</t>
  </si>
  <si>
    <t>MARIO MARTEL</t>
  </si>
  <si>
    <t>ELODIE              FIRMIN</t>
  </si>
  <si>
    <t>JULIEN      VOLARD</t>
  </si>
  <si>
    <t>CHARLES MALITOURNE</t>
  </si>
  <si>
    <t>Cadet</t>
  </si>
  <si>
    <t>LUCAS CALU</t>
  </si>
  <si>
    <t>JENNIFER RESSENCOURT</t>
  </si>
  <si>
    <t>GUILLAUME RESSENCOURT</t>
  </si>
  <si>
    <t>BAPTISTE MARIE</t>
  </si>
  <si>
    <t>ADELINA FOURQUEMIN</t>
  </si>
  <si>
    <t>BENJAMIN BLONDE</t>
  </si>
  <si>
    <t>PAUL                      PETIT</t>
  </si>
  <si>
    <t>ALEXANDRE GAILLARD</t>
  </si>
  <si>
    <t>Minime</t>
  </si>
  <si>
    <t>Nombre de victoires au classement par catégorie :</t>
  </si>
  <si>
    <t>ANTHONY LECONTE</t>
  </si>
  <si>
    <t>FLORIAN AUBE</t>
  </si>
  <si>
    <t>LAURA TRANQUILLE</t>
  </si>
  <si>
    <t>LUCAS                    CALU</t>
  </si>
  <si>
    <t>FLORIAN VADELORGE</t>
  </si>
  <si>
    <t>JEREMY GARNIER</t>
  </si>
  <si>
    <t>ANAIS RABIER</t>
  </si>
  <si>
    <t>LOU ANNE     EUDELINE</t>
  </si>
  <si>
    <t>Benjamin</t>
  </si>
  <si>
    <t>MAXIME HELLOT</t>
  </si>
  <si>
    <t>GUILLAUME HEUZEBROC</t>
  </si>
  <si>
    <t>ARNAUD CHANTILLON</t>
  </si>
  <si>
    <t>YISIA FERTE</t>
  </si>
  <si>
    <t>NOEMIE LETTELLIER</t>
  </si>
  <si>
    <t>JEREMY         GARNIER</t>
  </si>
  <si>
    <t>ALEXIS BEZARD</t>
  </si>
  <si>
    <t>MANON LEPAGE</t>
  </si>
  <si>
    <t>TOM BUYCK</t>
  </si>
  <si>
    <t>Poussin</t>
  </si>
  <si>
    <t>LOUIS LAUNAY</t>
  </si>
  <si>
    <t>JULIEN VOLARD</t>
  </si>
  <si>
    <t>APOLINE BUTEL</t>
  </si>
  <si>
    <t>JEFF PONCET</t>
  </si>
  <si>
    <t>YSIA FERTE</t>
  </si>
  <si>
    <t>EMELINE TERRIER</t>
  </si>
  <si>
    <t>CHLOE ROJOT</t>
  </si>
  <si>
    <t>Zaria Ferte         Alexis Bezard</t>
  </si>
  <si>
    <t>JUSTINE        GAILLARD</t>
  </si>
  <si>
    <t>JUSTINE GAILLARD</t>
  </si>
  <si>
    <t>TOM BUCYK</t>
  </si>
  <si>
    <t>MAXIME DELAVOYE</t>
  </si>
  <si>
    <t>Pré-Poussin</t>
  </si>
  <si>
    <t>PAUL TOUZAIN</t>
  </si>
  <si>
    <t>LOIC GUILLAUME</t>
  </si>
  <si>
    <t>S. VANDENBERGHE   A. VIRMOUX</t>
  </si>
  <si>
    <t>ZARIA FERTE</t>
  </si>
  <si>
    <t>LEPOLD   EUDELINE</t>
  </si>
  <si>
    <t>ALEXANDRE BUYCK</t>
  </si>
  <si>
    <t>FLORIAN LELARGUE</t>
  </si>
  <si>
    <t>+ 5%</t>
  </si>
  <si>
    <t>- 4 %</t>
  </si>
  <si>
    <t>+ 42%</t>
  </si>
  <si>
    <t>+ 17%</t>
  </si>
  <si>
    <t>- 2 %</t>
  </si>
  <si>
    <t>- 7%</t>
  </si>
  <si>
    <t>- 5%</t>
  </si>
  <si>
    <t>2518/137</t>
  </si>
  <si>
    <t>+ 7%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</si>
</sst>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name val="Times New Roman"/>
      <family val="1"/>
    </font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0" borderId="0" applyNumberFormat="0" applyBorder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13" fillId="43" borderId="12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49" fontId="9" fillId="40" borderId="15" xfId="0" applyNumberFormat="1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9" fontId="9" fillId="39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9" fontId="9" fillId="33" borderId="15" xfId="0" applyNumberFormat="1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12" fillId="41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zoomScale="75" zoomScaleNormal="75" zoomScalePageLayoutView="0" workbookViewId="0" topLeftCell="A1">
      <selection activeCell="C21" sqref="C21"/>
    </sheetView>
  </sheetViews>
  <sheetFormatPr defaultColWidth="11.421875" defaultRowHeight="15"/>
  <cols>
    <col min="1" max="1" width="20.7109375" style="1" customWidth="1"/>
    <col min="2" max="2" width="13.421875" style="1" customWidth="1"/>
    <col min="3" max="3" width="27.28125" style="1" customWidth="1"/>
    <col min="4" max="4" width="13.421875" style="1" customWidth="1"/>
    <col min="5" max="5" width="27.00390625" style="1" customWidth="1"/>
    <col min="6" max="6" width="13.421875" style="1" customWidth="1"/>
    <col min="7" max="7" width="27.28125" style="1" customWidth="1"/>
    <col min="8" max="16384" width="11.421875" style="1" customWidth="1"/>
  </cols>
  <sheetData>
    <row r="2" spans="2:7" ht="30" customHeight="1">
      <c r="B2" s="84" t="s">
        <v>0</v>
      </c>
      <c r="C2" s="84"/>
      <c r="D2" s="85" t="s">
        <v>1</v>
      </c>
      <c r="E2" s="85"/>
      <c r="F2" s="86" t="s">
        <v>2</v>
      </c>
      <c r="G2" s="86"/>
    </row>
    <row r="3" spans="2:7" s="2" customFormat="1" ht="30" customHeight="1">
      <c r="B3" s="3" t="s">
        <v>3</v>
      </c>
      <c r="C3" s="3" t="s">
        <v>4</v>
      </c>
      <c r="D3" s="4" t="s">
        <v>3</v>
      </c>
      <c r="E3" s="4" t="s">
        <v>4</v>
      </c>
      <c r="F3" s="5" t="s">
        <v>3</v>
      </c>
      <c r="G3" s="5" t="s">
        <v>4</v>
      </c>
    </row>
    <row r="4" spans="1:7" ht="20.25">
      <c r="A4" s="87" t="s">
        <v>5</v>
      </c>
      <c r="B4" s="88">
        <v>68</v>
      </c>
      <c r="C4" s="6">
        <v>30</v>
      </c>
      <c r="D4" s="89">
        <v>71</v>
      </c>
      <c r="E4" s="7">
        <v>49</v>
      </c>
      <c r="F4" s="90">
        <v>307</v>
      </c>
      <c r="G4" s="8">
        <v>76</v>
      </c>
    </row>
    <row r="5" spans="1:7" ht="20.25">
      <c r="A5" s="87"/>
      <c r="B5" s="88"/>
      <c r="C5" s="9" t="s">
        <v>6</v>
      </c>
      <c r="D5" s="89"/>
      <c r="E5" s="10" t="s">
        <v>6</v>
      </c>
      <c r="F5" s="90"/>
      <c r="G5" s="11" t="s">
        <v>7</v>
      </c>
    </row>
    <row r="6" spans="1:7" ht="20.25">
      <c r="A6" s="87" t="s">
        <v>8</v>
      </c>
      <c r="B6" s="88">
        <v>117.5</v>
      </c>
      <c r="C6" s="6">
        <v>89.5</v>
      </c>
      <c r="D6" s="89">
        <v>179</v>
      </c>
      <c r="E6" s="7">
        <v>68</v>
      </c>
      <c r="F6" s="90">
        <v>212</v>
      </c>
      <c r="G6" s="8">
        <v>93</v>
      </c>
    </row>
    <row r="7" spans="1:7" ht="20.25">
      <c r="A7" s="87"/>
      <c r="B7" s="88"/>
      <c r="C7" s="9" t="s">
        <v>9</v>
      </c>
      <c r="D7" s="89"/>
      <c r="E7" s="10" t="s">
        <v>9</v>
      </c>
      <c r="F7" s="90"/>
      <c r="G7" s="11" t="s">
        <v>9</v>
      </c>
    </row>
    <row r="8" spans="1:7" ht="20.25">
      <c r="A8" s="87" t="s">
        <v>10</v>
      </c>
      <c r="B8" s="88">
        <v>58</v>
      </c>
      <c r="C8" s="6">
        <v>29</v>
      </c>
      <c r="D8" s="89">
        <v>51</v>
      </c>
      <c r="E8" s="7">
        <v>32</v>
      </c>
      <c r="F8" s="90">
        <v>142</v>
      </c>
      <c r="G8" s="8">
        <v>58</v>
      </c>
    </row>
    <row r="9" spans="1:7" ht="20.25">
      <c r="A9" s="87"/>
      <c r="B9" s="88"/>
      <c r="C9" s="9" t="s">
        <v>11</v>
      </c>
      <c r="D9" s="89"/>
      <c r="E9" s="10" t="s">
        <v>12</v>
      </c>
      <c r="F9" s="90"/>
      <c r="G9" s="11" t="s">
        <v>13</v>
      </c>
    </row>
    <row r="10" spans="1:7" ht="20.25">
      <c r="A10" s="87" t="s">
        <v>14</v>
      </c>
      <c r="B10" s="88">
        <v>95</v>
      </c>
      <c r="C10" s="6">
        <v>35</v>
      </c>
      <c r="D10" s="89">
        <v>211.5</v>
      </c>
      <c r="E10" s="7">
        <v>45</v>
      </c>
      <c r="F10" s="90">
        <v>521</v>
      </c>
      <c r="G10" s="8">
        <v>59</v>
      </c>
    </row>
    <row r="11" spans="1:7" ht="20.25">
      <c r="A11" s="87"/>
      <c r="B11" s="88"/>
      <c r="C11" s="9" t="s">
        <v>13</v>
      </c>
      <c r="D11" s="89"/>
      <c r="E11" s="10" t="s">
        <v>13</v>
      </c>
      <c r="F11" s="90"/>
      <c r="G11" s="11" t="s">
        <v>15</v>
      </c>
    </row>
    <row r="12" spans="1:7" ht="20.25">
      <c r="A12" s="87" t="s">
        <v>16</v>
      </c>
      <c r="B12" s="91">
        <v>332</v>
      </c>
      <c r="C12" s="6">
        <v>47</v>
      </c>
      <c r="D12" s="89">
        <v>327</v>
      </c>
      <c r="E12" s="12">
        <v>57</v>
      </c>
      <c r="F12" s="92">
        <v>259</v>
      </c>
      <c r="G12" s="8">
        <v>57</v>
      </c>
    </row>
    <row r="13" spans="1:7" ht="20.25">
      <c r="A13" s="87"/>
      <c r="B13" s="91"/>
      <c r="C13" s="9" t="s">
        <v>17</v>
      </c>
      <c r="D13" s="89"/>
      <c r="E13" s="10" t="s">
        <v>18</v>
      </c>
      <c r="F13" s="92"/>
      <c r="G13" s="11" t="s">
        <v>19</v>
      </c>
    </row>
    <row r="14" spans="1:7" ht="20.25">
      <c r="A14" s="87" t="s">
        <v>20</v>
      </c>
      <c r="B14" s="88">
        <v>379</v>
      </c>
      <c r="C14" s="13">
        <v>41</v>
      </c>
      <c r="D14" s="89">
        <v>447</v>
      </c>
      <c r="E14" s="7">
        <v>41</v>
      </c>
      <c r="F14" s="90">
        <v>569</v>
      </c>
      <c r="G14" s="8">
        <v>50</v>
      </c>
    </row>
    <row r="15" spans="1:7" ht="20.25">
      <c r="A15" s="87"/>
      <c r="B15" s="88"/>
      <c r="C15" s="9" t="s">
        <v>21</v>
      </c>
      <c r="D15" s="89"/>
      <c r="E15" s="10" t="s">
        <v>22</v>
      </c>
      <c r="F15" s="90"/>
      <c r="G15" s="11" t="s">
        <v>23</v>
      </c>
    </row>
    <row r="16" spans="1:7" ht="20.25">
      <c r="A16" s="87" t="s">
        <v>24</v>
      </c>
      <c r="B16" s="88">
        <v>184</v>
      </c>
      <c r="C16" s="6">
        <v>16</v>
      </c>
      <c r="D16" s="93">
        <v>193</v>
      </c>
      <c r="E16" s="12">
        <v>22</v>
      </c>
      <c r="F16" s="92">
        <v>181</v>
      </c>
      <c r="G16" s="14">
        <v>15</v>
      </c>
    </row>
    <row r="17" spans="1:7" ht="20.25">
      <c r="A17" s="87"/>
      <c r="B17" s="88"/>
      <c r="C17" s="9" t="s">
        <v>25</v>
      </c>
      <c r="D17" s="93"/>
      <c r="E17" s="10" t="s">
        <v>26</v>
      </c>
      <c r="F17" s="92"/>
      <c r="G17" s="11" t="s">
        <v>27</v>
      </c>
    </row>
    <row r="18" spans="1:7" ht="25.5">
      <c r="A18" s="15" t="s">
        <v>28</v>
      </c>
      <c r="B18" s="16">
        <f>SUM(B4:B16)</f>
        <v>1233.5</v>
      </c>
      <c r="C18" s="17"/>
      <c r="D18" s="18">
        <f>SUM(D4:D16)</f>
        <v>1479.5</v>
      </c>
      <c r="E18" s="19" t="s">
        <v>29</v>
      </c>
      <c r="F18" s="20">
        <v>2191</v>
      </c>
      <c r="G18" s="21" t="s">
        <v>30</v>
      </c>
    </row>
    <row r="20" ht="25.5">
      <c r="D20" s="22"/>
    </row>
  </sheetData>
  <sheetProtection selectLockedCells="1" selectUnlockedCells="1"/>
  <mergeCells count="31">
    <mergeCell ref="A14:A15"/>
    <mergeCell ref="B14:B15"/>
    <mergeCell ref="D14:D15"/>
    <mergeCell ref="F14:F15"/>
    <mergeCell ref="A16:A17"/>
    <mergeCell ref="B16:B17"/>
    <mergeCell ref="D16:D17"/>
    <mergeCell ref="F16:F17"/>
    <mergeCell ref="A10:A11"/>
    <mergeCell ref="B10:B11"/>
    <mergeCell ref="D10:D11"/>
    <mergeCell ref="F10:F11"/>
    <mergeCell ref="A12:A13"/>
    <mergeCell ref="B12:B13"/>
    <mergeCell ref="D12:D13"/>
    <mergeCell ref="F12:F13"/>
    <mergeCell ref="A6:A7"/>
    <mergeCell ref="B6:B7"/>
    <mergeCell ref="D6:D7"/>
    <mergeCell ref="F6:F7"/>
    <mergeCell ref="A8:A9"/>
    <mergeCell ref="B8:B9"/>
    <mergeCell ref="D8:D9"/>
    <mergeCell ref="F8:F9"/>
    <mergeCell ref="B2:C2"/>
    <mergeCell ref="D2:E2"/>
    <mergeCell ref="F2:G2"/>
    <mergeCell ref="A4:A5"/>
    <mergeCell ref="B4:B5"/>
    <mergeCell ref="D4:D5"/>
    <mergeCell ref="F4:F5"/>
  </mergeCells>
  <printOptions/>
  <pageMargins left="0.3298611111111111" right="0.35" top="0.9847222222222223" bottom="0.9847222222222223" header="0.49236111111111114" footer="0.49236111111111114"/>
  <pageSetup horizontalDpi="300" verticalDpi="300" orientation="landscape" paperSize="9"/>
  <headerFooter alignWithMargins="0">
    <oddHeader>&amp;C&amp;"Times New Roman,Gras"&amp;16STATISTIQUES CHALLENGE
&amp;"Times New Roman,Normal"&amp;12(nombre de points marqués par catégorie)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28"/>
  <sheetViews>
    <sheetView tabSelected="1" zoomScalePageLayoutView="0" workbookViewId="0" topLeftCell="T3">
      <selection activeCell="AE9" sqref="AE9"/>
    </sheetView>
  </sheetViews>
  <sheetFormatPr defaultColWidth="11.421875" defaultRowHeight="15"/>
  <cols>
    <col min="1" max="1" width="10.28125" style="23" customWidth="1"/>
    <col min="2" max="2" width="6.57421875" style="23" customWidth="1"/>
    <col min="3" max="3" width="14.57421875" style="23" customWidth="1"/>
    <col min="4" max="4" width="5.421875" style="24" customWidth="1"/>
    <col min="5" max="5" width="12.7109375" style="23" customWidth="1"/>
    <col min="6" max="6" width="5.421875" style="23" customWidth="1"/>
    <col min="7" max="7" width="13.00390625" style="23" customWidth="1"/>
    <col min="8" max="8" width="5.7109375" style="23" customWidth="1"/>
    <col min="9" max="9" width="12.8515625" style="23" customWidth="1"/>
    <col min="10" max="10" width="7.00390625" style="23" customWidth="1"/>
    <col min="11" max="11" width="12.7109375" style="23" customWidth="1"/>
    <col min="12" max="12" width="6.140625" style="23" customWidth="1"/>
    <col min="13" max="13" width="12.7109375" style="23" customWidth="1"/>
    <col min="14" max="14" width="7.8515625" style="23" customWidth="1"/>
    <col min="15" max="15" width="14.00390625" style="23" customWidth="1"/>
    <col min="16" max="16" width="9.140625" style="23" customWidth="1"/>
    <col min="17" max="17" width="12.7109375" style="23" customWidth="1"/>
    <col min="18" max="18" width="10.00390625" style="23" customWidth="1"/>
    <col min="19" max="19" width="12.7109375" style="23" customWidth="1"/>
    <col min="20" max="20" width="9.140625" style="23" customWidth="1"/>
    <col min="21" max="21" width="13.00390625" style="23" customWidth="1"/>
    <col min="22" max="22" width="9.00390625" style="23" customWidth="1"/>
    <col min="23" max="23" width="13.00390625" style="23" customWidth="1"/>
    <col min="24" max="24" width="9.28125" style="23" customWidth="1"/>
    <col min="25" max="25" width="13.00390625" style="23" customWidth="1"/>
    <col min="26" max="26" width="9.140625" style="23" customWidth="1"/>
    <col min="27" max="33" width="16.57421875" style="23" customWidth="1"/>
    <col min="34" max="34" width="18.28125" style="23" customWidth="1"/>
    <col min="35" max="16384" width="11.421875" style="23" customWidth="1"/>
  </cols>
  <sheetData>
    <row r="1" ht="12" customHeight="1"/>
    <row r="2" spans="1:31" ht="30.75" customHeight="1">
      <c r="A2" s="24"/>
      <c r="B2" s="94" t="s">
        <v>0</v>
      </c>
      <c r="C2" s="94"/>
      <c r="D2" s="95" t="s">
        <v>1</v>
      </c>
      <c r="E2" s="95"/>
      <c r="F2" s="96" t="s">
        <v>2</v>
      </c>
      <c r="G2" s="96"/>
      <c r="H2" s="97" t="s">
        <v>31</v>
      </c>
      <c r="I2" s="97"/>
      <c r="J2" s="98" t="s">
        <v>32</v>
      </c>
      <c r="K2" s="98"/>
      <c r="L2" s="94" t="s">
        <v>33</v>
      </c>
      <c r="M2" s="94"/>
      <c r="N2" s="95" t="s">
        <v>34</v>
      </c>
      <c r="O2" s="95"/>
      <c r="P2" s="96" t="s">
        <v>35</v>
      </c>
      <c r="Q2" s="96"/>
      <c r="R2" s="97" t="s">
        <v>36</v>
      </c>
      <c r="S2" s="97"/>
      <c r="T2" s="98" t="s">
        <v>37</v>
      </c>
      <c r="U2" s="98"/>
      <c r="V2" s="94" t="s">
        <v>38</v>
      </c>
      <c r="W2" s="94"/>
      <c r="X2" s="95" t="s">
        <v>39</v>
      </c>
      <c r="Y2" s="95"/>
      <c r="Z2" s="96" t="s">
        <v>40</v>
      </c>
      <c r="AA2" s="96"/>
      <c r="AB2" s="97" t="s">
        <v>41</v>
      </c>
      <c r="AC2" s="97"/>
      <c r="AD2" s="99" t="s">
        <v>42</v>
      </c>
      <c r="AE2" s="99"/>
    </row>
    <row r="3" spans="1:35" s="32" customFormat="1" ht="30.75" customHeight="1">
      <c r="A3" s="25"/>
      <c r="B3" s="26" t="s">
        <v>43</v>
      </c>
      <c r="C3" s="26" t="s">
        <v>4</v>
      </c>
      <c r="D3" s="27" t="s">
        <v>43</v>
      </c>
      <c r="E3" s="27" t="s">
        <v>4</v>
      </c>
      <c r="F3" s="28" t="s">
        <v>43</v>
      </c>
      <c r="G3" s="28" t="s">
        <v>4</v>
      </c>
      <c r="H3" s="29" t="s">
        <v>43</v>
      </c>
      <c r="I3" s="29" t="s">
        <v>4</v>
      </c>
      <c r="J3" s="30" t="s">
        <v>43</v>
      </c>
      <c r="K3" s="30" t="s">
        <v>4</v>
      </c>
      <c r="L3" s="26" t="s">
        <v>43</v>
      </c>
      <c r="M3" s="26" t="s">
        <v>4</v>
      </c>
      <c r="N3" s="27" t="s">
        <v>43</v>
      </c>
      <c r="O3" s="27" t="s">
        <v>4</v>
      </c>
      <c r="P3" s="28" t="s">
        <v>43</v>
      </c>
      <c r="Q3" s="28" t="s">
        <v>4</v>
      </c>
      <c r="R3" s="29" t="s">
        <v>43</v>
      </c>
      <c r="S3" s="29" t="s">
        <v>4</v>
      </c>
      <c r="T3" s="30" t="s">
        <v>43</v>
      </c>
      <c r="U3" s="30" t="s">
        <v>4</v>
      </c>
      <c r="V3" s="26" t="s">
        <v>43</v>
      </c>
      <c r="W3" s="26" t="s">
        <v>4</v>
      </c>
      <c r="X3" s="27" t="s">
        <v>43</v>
      </c>
      <c r="Y3" s="27" t="s">
        <v>4</v>
      </c>
      <c r="Z3" s="28" t="s">
        <v>43</v>
      </c>
      <c r="AA3" s="28" t="s">
        <v>4</v>
      </c>
      <c r="AB3" s="29" t="s">
        <v>43</v>
      </c>
      <c r="AC3" s="29" t="s">
        <v>4</v>
      </c>
      <c r="AD3" s="31" t="s">
        <v>43</v>
      </c>
      <c r="AE3" s="31" t="s">
        <v>4</v>
      </c>
      <c r="AG3" s="100" t="s">
        <v>44</v>
      </c>
      <c r="AH3" s="100"/>
      <c r="AI3" s="100"/>
    </row>
    <row r="4" spans="1:35" ht="30.75" customHeight="1">
      <c r="A4" s="101" t="s">
        <v>45</v>
      </c>
      <c r="B4" s="102">
        <v>68</v>
      </c>
      <c r="C4" s="33">
        <v>30</v>
      </c>
      <c r="D4" s="103">
        <v>71</v>
      </c>
      <c r="E4" s="34">
        <v>49</v>
      </c>
      <c r="F4" s="104">
        <v>307</v>
      </c>
      <c r="G4" s="35">
        <v>76</v>
      </c>
      <c r="H4" s="105">
        <v>315</v>
      </c>
      <c r="I4" s="36">
        <v>125</v>
      </c>
      <c r="J4" s="106">
        <v>245</v>
      </c>
      <c r="K4" s="37">
        <v>91</v>
      </c>
      <c r="L4" s="102">
        <v>197</v>
      </c>
      <c r="M4" s="33">
        <v>118</v>
      </c>
      <c r="N4" s="103">
        <v>197</v>
      </c>
      <c r="O4" s="34">
        <v>109</v>
      </c>
      <c r="P4" s="104">
        <v>491</v>
      </c>
      <c r="Q4" s="35">
        <v>151</v>
      </c>
      <c r="R4" s="105">
        <v>735</v>
      </c>
      <c r="S4" s="38">
        <v>220</v>
      </c>
      <c r="T4" s="107">
        <v>858</v>
      </c>
      <c r="U4" s="37">
        <v>188</v>
      </c>
      <c r="V4" s="102">
        <v>804</v>
      </c>
      <c r="W4" s="33">
        <v>190</v>
      </c>
      <c r="X4" s="103">
        <v>705</v>
      </c>
      <c r="Y4" s="39">
        <v>228</v>
      </c>
      <c r="Z4" s="104">
        <v>579</v>
      </c>
      <c r="AA4" s="35">
        <v>142</v>
      </c>
      <c r="AB4" s="105">
        <v>581</v>
      </c>
      <c r="AC4" s="36">
        <v>118</v>
      </c>
      <c r="AD4" s="108">
        <v>661</v>
      </c>
      <c r="AE4" s="40">
        <v>142</v>
      </c>
      <c r="AG4" s="41" t="s">
        <v>46</v>
      </c>
      <c r="AH4" s="42"/>
      <c r="AI4" s="43">
        <v>5</v>
      </c>
    </row>
    <row r="5" spans="1:35" ht="30.75" customHeight="1">
      <c r="A5" s="101"/>
      <c r="B5" s="102"/>
      <c r="C5" s="44" t="s">
        <v>47</v>
      </c>
      <c r="D5" s="103"/>
      <c r="E5" s="45" t="s">
        <v>48</v>
      </c>
      <c r="F5" s="104"/>
      <c r="G5" s="46" t="s">
        <v>49</v>
      </c>
      <c r="H5" s="105"/>
      <c r="I5" s="47" t="s">
        <v>50</v>
      </c>
      <c r="J5" s="106"/>
      <c r="K5" s="48" t="s">
        <v>50</v>
      </c>
      <c r="L5" s="102"/>
      <c r="M5" s="44" t="s">
        <v>50</v>
      </c>
      <c r="N5" s="103"/>
      <c r="O5" s="45" t="s">
        <v>51</v>
      </c>
      <c r="P5" s="104"/>
      <c r="Q5" s="46" t="s">
        <v>52</v>
      </c>
      <c r="R5" s="105"/>
      <c r="S5" s="49" t="s">
        <v>53</v>
      </c>
      <c r="T5" s="107"/>
      <c r="U5" s="48" t="s">
        <v>50</v>
      </c>
      <c r="V5" s="102"/>
      <c r="W5" s="44" t="s">
        <v>50</v>
      </c>
      <c r="X5" s="103"/>
      <c r="Y5" s="50" t="s">
        <v>51</v>
      </c>
      <c r="Z5" s="104"/>
      <c r="AA5" s="46" t="s">
        <v>52</v>
      </c>
      <c r="AB5" s="105"/>
      <c r="AC5" s="47" t="s">
        <v>53</v>
      </c>
      <c r="AD5" s="108"/>
      <c r="AE5" s="51" t="s">
        <v>53</v>
      </c>
      <c r="AG5" s="41" t="s">
        <v>54</v>
      </c>
      <c r="AH5" s="42"/>
      <c r="AI5" s="43">
        <v>4</v>
      </c>
    </row>
    <row r="6" spans="1:35" ht="30.75" customHeight="1">
      <c r="A6" s="101" t="s">
        <v>55</v>
      </c>
      <c r="B6" s="102">
        <v>117.5</v>
      </c>
      <c r="C6" s="52">
        <v>89.5</v>
      </c>
      <c r="D6" s="103">
        <v>179</v>
      </c>
      <c r="E6" s="52">
        <v>68</v>
      </c>
      <c r="F6" s="104">
        <v>212</v>
      </c>
      <c r="G6" s="52">
        <v>93</v>
      </c>
      <c r="H6" s="105">
        <v>138</v>
      </c>
      <c r="I6" s="36">
        <v>47</v>
      </c>
      <c r="J6" s="106">
        <v>173</v>
      </c>
      <c r="K6" s="37">
        <v>94</v>
      </c>
      <c r="L6" s="102">
        <v>123</v>
      </c>
      <c r="M6" s="33">
        <v>57</v>
      </c>
      <c r="N6" s="109">
        <v>453</v>
      </c>
      <c r="O6" s="53">
        <v>97</v>
      </c>
      <c r="P6" s="104">
        <v>359</v>
      </c>
      <c r="Q6" s="53">
        <v>126</v>
      </c>
      <c r="R6" s="105">
        <v>224</v>
      </c>
      <c r="S6" s="36">
        <v>101</v>
      </c>
      <c r="T6" s="106">
        <v>259</v>
      </c>
      <c r="U6" s="37">
        <v>120</v>
      </c>
      <c r="V6" s="102">
        <v>108</v>
      </c>
      <c r="W6" s="33">
        <v>48</v>
      </c>
      <c r="X6" s="103">
        <v>84</v>
      </c>
      <c r="Y6" s="34">
        <v>37</v>
      </c>
      <c r="Z6" s="104">
        <v>37</v>
      </c>
      <c r="AA6" s="35">
        <v>37</v>
      </c>
      <c r="AB6" s="105">
        <v>317</v>
      </c>
      <c r="AC6" s="54">
        <v>141</v>
      </c>
      <c r="AD6" s="108">
        <v>364</v>
      </c>
      <c r="AE6" s="53">
        <v>248</v>
      </c>
      <c r="AG6" s="41" t="s">
        <v>56</v>
      </c>
      <c r="AH6" s="42"/>
      <c r="AI6" s="43">
        <v>3</v>
      </c>
    </row>
    <row r="7" spans="1:35" ht="30.75" customHeight="1">
      <c r="A7" s="101"/>
      <c r="B7" s="102"/>
      <c r="C7" s="55" t="s">
        <v>56</v>
      </c>
      <c r="D7" s="103"/>
      <c r="E7" s="55" t="s">
        <v>56</v>
      </c>
      <c r="F7" s="104"/>
      <c r="G7" s="55" t="s">
        <v>56</v>
      </c>
      <c r="H7" s="105"/>
      <c r="I7" s="47" t="s">
        <v>57</v>
      </c>
      <c r="J7" s="106"/>
      <c r="K7" s="48" t="s">
        <v>58</v>
      </c>
      <c r="L7" s="102"/>
      <c r="M7" s="44" t="s">
        <v>58</v>
      </c>
      <c r="N7" s="109"/>
      <c r="O7" s="55" t="s">
        <v>54</v>
      </c>
      <c r="P7" s="104"/>
      <c r="Q7" s="55" t="s">
        <v>59</v>
      </c>
      <c r="R7" s="105"/>
      <c r="S7" s="47" t="s">
        <v>54</v>
      </c>
      <c r="T7" s="106"/>
      <c r="U7" s="48" t="s">
        <v>60</v>
      </c>
      <c r="V7" s="102"/>
      <c r="W7" s="44" t="s">
        <v>61</v>
      </c>
      <c r="X7" s="103"/>
      <c r="Y7" s="45" t="s">
        <v>62</v>
      </c>
      <c r="Z7" s="104"/>
      <c r="AA7" s="46" t="s">
        <v>62</v>
      </c>
      <c r="AB7" s="105"/>
      <c r="AC7" s="56" t="s">
        <v>46</v>
      </c>
      <c r="AD7" s="108"/>
      <c r="AE7" s="57" t="s">
        <v>46</v>
      </c>
      <c r="AG7" s="41" t="s">
        <v>62</v>
      </c>
      <c r="AH7" s="42"/>
      <c r="AI7" s="43">
        <v>1</v>
      </c>
    </row>
    <row r="8" spans="1:35" ht="30.75" customHeight="1">
      <c r="A8" s="101" t="s">
        <v>63</v>
      </c>
      <c r="B8" s="102">
        <v>58</v>
      </c>
      <c r="C8" s="33">
        <v>29</v>
      </c>
      <c r="D8" s="103">
        <v>51</v>
      </c>
      <c r="E8" s="34">
        <v>32</v>
      </c>
      <c r="F8" s="104">
        <v>142</v>
      </c>
      <c r="G8" s="35">
        <v>58</v>
      </c>
      <c r="H8" s="105">
        <v>350</v>
      </c>
      <c r="I8" s="36">
        <v>66</v>
      </c>
      <c r="J8" s="106">
        <v>466</v>
      </c>
      <c r="K8" s="53">
        <v>159</v>
      </c>
      <c r="L8" s="102">
        <v>341</v>
      </c>
      <c r="M8" s="52">
        <v>111</v>
      </c>
      <c r="N8" s="103">
        <v>96</v>
      </c>
      <c r="O8" s="34">
        <v>63</v>
      </c>
      <c r="P8" s="104">
        <v>299</v>
      </c>
      <c r="Q8" s="35">
        <v>123</v>
      </c>
      <c r="R8" s="105">
        <v>549</v>
      </c>
      <c r="S8" s="52">
        <v>157</v>
      </c>
      <c r="T8" s="106">
        <v>143</v>
      </c>
      <c r="U8" s="37">
        <v>93</v>
      </c>
      <c r="V8" s="102">
        <v>363</v>
      </c>
      <c r="W8" s="52">
        <v>144</v>
      </c>
      <c r="X8" s="103">
        <v>641</v>
      </c>
      <c r="Y8" s="52">
        <v>156</v>
      </c>
      <c r="Z8" s="110">
        <v>685</v>
      </c>
      <c r="AA8" s="52">
        <v>229</v>
      </c>
      <c r="AB8" s="105">
        <v>496</v>
      </c>
      <c r="AC8" s="58">
        <v>274</v>
      </c>
      <c r="AD8" s="108">
        <v>496</v>
      </c>
      <c r="AE8" s="59">
        <v>105</v>
      </c>
      <c r="AG8" s="41" t="s">
        <v>64</v>
      </c>
      <c r="AH8" s="42"/>
      <c r="AI8" s="43">
        <v>1</v>
      </c>
    </row>
    <row r="9" spans="1:35" ht="30.75" customHeight="1">
      <c r="A9" s="101"/>
      <c r="B9" s="102"/>
      <c r="C9" s="44" t="s">
        <v>65</v>
      </c>
      <c r="D9" s="103"/>
      <c r="E9" s="45" t="s">
        <v>66</v>
      </c>
      <c r="F9" s="104"/>
      <c r="G9" s="46" t="s">
        <v>58</v>
      </c>
      <c r="H9" s="105"/>
      <c r="I9" s="47" t="s">
        <v>67</v>
      </c>
      <c r="J9" s="106"/>
      <c r="K9" s="55" t="s">
        <v>54</v>
      </c>
      <c r="L9" s="102"/>
      <c r="M9" s="55" t="s">
        <v>54</v>
      </c>
      <c r="N9" s="103"/>
      <c r="O9" s="45" t="s">
        <v>68</v>
      </c>
      <c r="P9" s="104"/>
      <c r="Q9" s="46" t="s">
        <v>62</v>
      </c>
      <c r="R9" s="105"/>
      <c r="S9" s="55" t="s">
        <v>62</v>
      </c>
      <c r="T9" s="106"/>
      <c r="U9" s="48" t="s">
        <v>69</v>
      </c>
      <c r="V9" s="102"/>
      <c r="W9" s="55" t="s">
        <v>70</v>
      </c>
      <c r="X9" s="103"/>
      <c r="Y9" s="55" t="s">
        <v>70</v>
      </c>
      <c r="Z9" s="110"/>
      <c r="AA9" s="55" t="s">
        <v>46</v>
      </c>
      <c r="AB9" s="105"/>
      <c r="AC9" s="60" t="s">
        <v>64</v>
      </c>
      <c r="AD9" s="108"/>
      <c r="AE9" s="61" t="s">
        <v>71</v>
      </c>
      <c r="AG9" s="111" t="s">
        <v>59</v>
      </c>
      <c r="AH9" s="111"/>
      <c r="AI9" s="62">
        <v>1</v>
      </c>
    </row>
    <row r="10" spans="1:36" ht="30.75" customHeight="1">
      <c r="A10" s="101" t="s">
        <v>72</v>
      </c>
      <c r="B10" s="102">
        <v>95</v>
      </c>
      <c r="C10" s="33">
        <v>35</v>
      </c>
      <c r="D10" s="103">
        <v>211.5</v>
      </c>
      <c r="E10" s="34">
        <v>45</v>
      </c>
      <c r="F10" s="104">
        <v>521</v>
      </c>
      <c r="G10" s="35">
        <v>59</v>
      </c>
      <c r="H10" s="105">
        <v>355</v>
      </c>
      <c r="I10" s="53">
        <v>144</v>
      </c>
      <c r="J10" s="106">
        <v>183</v>
      </c>
      <c r="K10" s="37">
        <v>49</v>
      </c>
      <c r="L10" s="102">
        <v>185</v>
      </c>
      <c r="M10" s="33">
        <v>71</v>
      </c>
      <c r="N10" s="103">
        <v>313</v>
      </c>
      <c r="O10" s="34">
        <v>79</v>
      </c>
      <c r="P10" s="104">
        <v>272</v>
      </c>
      <c r="Q10" s="35">
        <v>111</v>
      </c>
      <c r="R10" s="105">
        <v>312</v>
      </c>
      <c r="S10" s="36">
        <v>105</v>
      </c>
      <c r="T10" s="107">
        <v>634</v>
      </c>
      <c r="U10" s="52">
        <v>142</v>
      </c>
      <c r="V10" s="102">
        <v>562</v>
      </c>
      <c r="W10" s="33">
        <v>104</v>
      </c>
      <c r="X10" s="103">
        <v>433</v>
      </c>
      <c r="Y10" s="34">
        <v>66</v>
      </c>
      <c r="Z10" s="104">
        <v>265</v>
      </c>
      <c r="AA10" s="35">
        <v>63</v>
      </c>
      <c r="AB10" s="105">
        <v>214</v>
      </c>
      <c r="AC10" s="36">
        <v>93</v>
      </c>
      <c r="AD10" s="108">
        <v>303</v>
      </c>
      <c r="AE10" s="40">
        <v>67</v>
      </c>
      <c r="AG10" s="100" t="s">
        <v>73</v>
      </c>
      <c r="AH10" s="100"/>
      <c r="AI10" s="100"/>
      <c r="AJ10" s="25"/>
    </row>
    <row r="11" spans="1:35" ht="30.75" customHeight="1">
      <c r="A11" s="101"/>
      <c r="B11" s="102"/>
      <c r="C11" s="44" t="s">
        <v>58</v>
      </c>
      <c r="D11" s="103"/>
      <c r="E11" s="45" t="s">
        <v>58</v>
      </c>
      <c r="F11" s="104"/>
      <c r="G11" s="46" t="s">
        <v>74</v>
      </c>
      <c r="H11" s="105"/>
      <c r="I11" s="55" t="s">
        <v>54</v>
      </c>
      <c r="J11" s="106"/>
      <c r="K11" s="48" t="s">
        <v>68</v>
      </c>
      <c r="L11" s="102"/>
      <c r="M11" s="44" t="s">
        <v>62</v>
      </c>
      <c r="N11" s="103"/>
      <c r="O11" s="45" t="s">
        <v>75</v>
      </c>
      <c r="P11" s="104"/>
      <c r="Q11" s="46" t="s">
        <v>76</v>
      </c>
      <c r="R11" s="105"/>
      <c r="S11" s="47" t="s">
        <v>46</v>
      </c>
      <c r="T11" s="107"/>
      <c r="U11" s="55" t="s">
        <v>46</v>
      </c>
      <c r="V11" s="102"/>
      <c r="W11" s="44" t="s">
        <v>77</v>
      </c>
      <c r="X11" s="103"/>
      <c r="Y11" s="45" t="s">
        <v>78</v>
      </c>
      <c r="Z11" s="104"/>
      <c r="AA11" s="46" t="s">
        <v>79</v>
      </c>
      <c r="AB11" s="105"/>
      <c r="AC11" s="47" t="s">
        <v>80</v>
      </c>
      <c r="AD11" s="108"/>
      <c r="AE11" s="51" t="s">
        <v>81</v>
      </c>
      <c r="AG11" s="41" t="s">
        <v>46</v>
      </c>
      <c r="AH11" s="42"/>
      <c r="AI11" s="43">
        <v>11</v>
      </c>
    </row>
    <row r="12" spans="1:35" ht="30.75" customHeight="1">
      <c r="A12" s="101" t="s">
        <v>82</v>
      </c>
      <c r="B12" s="102">
        <v>332</v>
      </c>
      <c r="C12" s="33">
        <v>47</v>
      </c>
      <c r="D12" s="103">
        <v>327</v>
      </c>
      <c r="E12" s="34">
        <v>57</v>
      </c>
      <c r="F12" s="104">
        <v>259</v>
      </c>
      <c r="G12" s="35">
        <v>57</v>
      </c>
      <c r="H12" s="105">
        <v>374</v>
      </c>
      <c r="I12" s="36">
        <v>70</v>
      </c>
      <c r="J12" s="106">
        <v>466</v>
      </c>
      <c r="K12" s="37">
        <v>73</v>
      </c>
      <c r="L12" s="102">
        <v>539</v>
      </c>
      <c r="M12" s="33">
        <v>73</v>
      </c>
      <c r="N12" s="103">
        <v>333</v>
      </c>
      <c r="O12" s="34">
        <v>72</v>
      </c>
      <c r="P12" s="104">
        <v>556</v>
      </c>
      <c r="Q12" s="35">
        <v>60</v>
      </c>
      <c r="R12" s="105">
        <v>573</v>
      </c>
      <c r="S12" s="36">
        <v>65</v>
      </c>
      <c r="T12" s="107">
        <v>651</v>
      </c>
      <c r="U12" s="37">
        <v>70</v>
      </c>
      <c r="V12" s="102">
        <v>532</v>
      </c>
      <c r="W12" s="33">
        <v>67</v>
      </c>
      <c r="X12" s="103">
        <v>287</v>
      </c>
      <c r="Y12" s="34">
        <v>56</v>
      </c>
      <c r="Z12" s="104">
        <v>438</v>
      </c>
      <c r="AA12" s="35">
        <v>57</v>
      </c>
      <c r="AB12" s="105">
        <v>441</v>
      </c>
      <c r="AC12" s="63">
        <v>75</v>
      </c>
      <c r="AD12" s="108">
        <v>382</v>
      </c>
      <c r="AE12" s="64">
        <v>83</v>
      </c>
      <c r="AG12" s="41" t="s">
        <v>54</v>
      </c>
      <c r="AH12" s="42"/>
      <c r="AI12" s="43">
        <v>6</v>
      </c>
    </row>
    <row r="13" spans="1:35" ht="30.75" customHeight="1">
      <c r="A13" s="101"/>
      <c r="B13" s="102"/>
      <c r="C13" s="44" t="s">
        <v>83</v>
      </c>
      <c r="D13" s="103"/>
      <c r="E13" s="45" t="s">
        <v>54</v>
      </c>
      <c r="F13" s="104"/>
      <c r="G13" s="46" t="s">
        <v>68</v>
      </c>
      <c r="H13" s="105"/>
      <c r="I13" s="47" t="s">
        <v>84</v>
      </c>
      <c r="J13" s="106"/>
      <c r="K13" s="48" t="s">
        <v>75</v>
      </c>
      <c r="L13" s="102"/>
      <c r="M13" s="44" t="s">
        <v>85</v>
      </c>
      <c r="N13" s="103"/>
      <c r="O13" s="45" t="s">
        <v>46</v>
      </c>
      <c r="P13" s="104"/>
      <c r="Q13" s="46" t="s">
        <v>46</v>
      </c>
      <c r="R13" s="105"/>
      <c r="S13" s="47" t="s">
        <v>86</v>
      </c>
      <c r="T13" s="107"/>
      <c r="U13" s="48" t="s">
        <v>87</v>
      </c>
      <c r="V13" s="102"/>
      <c r="W13" s="44" t="s">
        <v>88</v>
      </c>
      <c r="X13" s="103"/>
      <c r="Y13" s="45" t="s">
        <v>89</v>
      </c>
      <c r="Z13" s="104"/>
      <c r="AA13" s="46" t="s">
        <v>90</v>
      </c>
      <c r="AB13" s="105"/>
      <c r="AC13" s="65" t="s">
        <v>90</v>
      </c>
      <c r="AD13" s="108"/>
      <c r="AE13" s="66" t="s">
        <v>91</v>
      </c>
      <c r="AG13" s="41" t="s">
        <v>62</v>
      </c>
      <c r="AH13" s="42"/>
      <c r="AI13" s="43">
        <v>5</v>
      </c>
    </row>
    <row r="14" spans="1:35" ht="30.75" customHeight="1">
      <c r="A14" s="101" t="s">
        <v>92</v>
      </c>
      <c r="B14" s="102">
        <v>379</v>
      </c>
      <c r="C14" s="33">
        <v>41</v>
      </c>
      <c r="D14" s="103">
        <v>447</v>
      </c>
      <c r="E14" s="34">
        <v>41</v>
      </c>
      <c r="F14" s="104">
        <v>569</v>
      </c>
      <c r="G14" s="35">
        <v>50</v>
      </c>
      <c r="H14" s="105">
        <v>508</v>
      </c>
      <c r="I14" s="36">
        <v>50</v>
      </c>
      <c r="J14" s="106">
        <v>499</v>
      </c>
      <c r="K14" s="37">
        <v>36</v>
      </c>
      <c r="L14" s="102">
        <v>493</v>
      </c>
      <c r="M14" s="33">
        <v>44</v>
      </c>
      <c r="N14" s="103">
        <v>361</v>
      </c>
      <c r="O14" s="34">
        <v>32</v>
      </c>
      <c r="P14" s="104">
        <v>568</v>
      </c>
      <c r="Q14" s="35">
        <v>50</v>
      </c>
      <c r="R14" s="112">
        <v>669</v>
      </c>
      <c r="S14" s="36">
        <v>49</v>
      </c>
      <c r="T14" s="106">
        <v>499</v>
      </c>
      <c r="U14" s="37">
        <v>50</v>
      </c>
      <c r="V14" s="102">
        <v>366</v>
      </c>
      <c r="W14" s="33">
        <v>47</v>
      </c>
      <c r="X14" s="103">
        <v>506</v>
      </c>
      <c r="Y14" s="39">
        <v>52</v>
      </c>
      <c r="Z14" s="104">
        <v>374</v>
      </c>
      <c r="AA14" s="35">
        <v>51</v>
      </c>
      <c r="AB14" s="105">
        <v>210</v>
      </c>
      <c r="AC14" s="36">
        <v>51</v>
      </c>
      <c r="AD14" s="108">
        <v>317</v>
      </c>
      <c r="AE14" s="64">
        <v>53</v>
      </c>
      <c r="AG14" s="41" t="s">
        <v>93</v>
      </c>
      <c r="AH14" s="42"/>
      <c r="AI14" s="43">
        <v>3</v>
      </c>
    </row>
    <row r="15" spans="1:35" ht="30.75" customHeight="1">
      <c r="A15" s="101"/>
      <c r="B15" s="102"/>
      <c r="C15" s="44" t="s">
        <v>84</v>
      </c>
      <c r="D15" s="103"/>
      <c r="E15" s="45" t="s">
        <v>94</v>
      </c>
      <c r="F15" s="104"/>
      <c r="G15" s="46" t="s">
        <v>95</v>
      </c>
      <c r="H15" s="105"/>
      <c r="I15" s="47" t="s">
        <v>75</v>
      </c>
      <c r="J15" s="106"/>
      <c r="K15" s="48" t="s">
        <v>96</v>
      </c>
      <c r="L15" s="102"/>
      <c r="M15" s="44" t="s">
        <v>96</v>
      </c>
      <c r="N15" s="103"/>
      <c r="O15" s="45" t="s">
        <v>97</v>
      </c>
      <c r="P15" s="104"/>
      <c r="Q15" s="46" t="s">
        <v>98</v>
      </c>
      <c r="R15" s="112"/>
      <c r="S15" s="47" t="s">
        <v>99</v>
      </c>
      <c r="T15" s="106"/>
      <c r="U15" s="37" t="s">
        <v>100</v>
      </c>
      <c r="V15" s="102"/>
      <c r="W15" s="44" t="s">
        <v>101</v>
      </c>
      <c r="X15" s="103"/>
      <c r="Y15" s="50" t="s">
        <v>102</v>
      </c>
      <c r="Z15" s="104"/>
      <c r="AA15" s="46" t="s">
        <v>103</v>
      </c>
      <c r="AB15" s="105"/>
      <c r="AC15" s="47" t="s">
        <v>93</v>
      </c>
      <c r="AD15" s="108"/>
      <c r="AE15" s="66" t="s">
        <v>104</v>
      </c>
      <c r="AG15" s="41" t="s">
        <v>68</v>
      </c>
      <c r="AH15" s="42"/>
      <c r="AI15" s="43">
        <v>3</v>
      </c>
    </row>
    <row r="16" spans="1:35" ht="30.75" customHeight="1">
      <c r="A16" s="101" t="s">
        <v>105</v>
      </c>
      <c r="B16" s="102">
        <v>184</v>
      </c>
      <c r="C16" s="33">
        <v>16</v>
      </c>
      <c r="D16" s="103">
        <v>193</v>
      </c>
      <c r="E16" s="34">
        <v>22</v>
      </c>
      <c r="F16" s="104">
        <v>181</v>
      </c>
      <c r="G16" s="35">
        <v>15</v>
      </c>
      <c r="H16" s="105">
        <v>252</v>
      </c>
      <c r="I16" s="36">
        <v>22</v>
      </c>
      <c r="J16" s="106">
        <v>172</v>
      </c>
      <c r="K16" s="37">
        <v>19</v>
      </c>
      <c r="L16" s="102">
        <v>262</v>
      </c>
      <c r="M16" s="33">
        <v>23</v>
      </c>
      <c r="N16" s="103">
        <v>294</v>
      </c>
      <c r="O16" s="34">
        <v>21</v>
      </c>
      <c r="P16" s="110">
        <v>376</v>
      </c>
      <c r="Q16" s="35">
        <v>30</v>
      </c>
      <c r="R16" s="105">
        <v>369</v>
      </c>
      <c r="S16" s="36">
        <v>31</v>
      </c>
      <c r="T16" s="106">
        <v>373</v>
      </c>
      <c r="U16" s="67">
        <v>37</v>
      </c>
      <c r="V16" s="102">
        <v>216</v>
      </c>
      <c r="W16" s="33">
        <v>19</v>
      </c>
      <c r="X16" s="103">
        <f>172+52</f>
        <v>224</v>
      </c>
      <c r="Y16" s="34">
        <v>18</v>
      </c>
      <c r="Z16" s="110">
        <v>285</v>
      </c>
      <c r="AA16" s="35">
        <v>27</v>
      </c>
      <c r="AB16" s="105">
        <v>259</v>
      </c>
      <c r="AC16" s="36">
        <v>38</v>
      </c>
      <c r="AD16" s="108">
        <v>184</v>
      </c>
      <c r="AE16" s="40">
        <v>42</v>
      </c>
      <c r="AG16" s="41" t="s">
        <v>75</v>
      </c>
      <c r="AH16" s="42"/>
      <c r="AI16" s="43">
        <v>3</v>
      </c>
    </row>
    <row r="17" spans="1:35" ht="30.75" customHeight="1">
      <c r="A17" s="101"/>
      <c r="B17" s="102"/>
      <c r="C17" s="44" t="s">
        <v>62</v>
      </c>
      <c r="D17" s="103"/>
      <c r="E17" s="45" t="s">
        <v>106</v>
      </c>
      <c r="F17" s="104"/>
      <c r="G17" s="46" t="s">
        <v>46</v>
      </c>
      <c r="H17" s="105"/>
      <c r="I17" s="47" t="s">
        <v>46</v>
      </c>
      <c r="J17" s="106"/>
      <c r="K17" s="48" t="s">
        <v>107</v>
      </c>
      <c r="L17" s="102"/>
      <c r="M17" s="44" t="s">
        <v>98</v>
      </c>
      <c r="N17" s="103"/>
      <c r="O17" s="45" t="s">
        <v>108</v>
      </c>
      <c r="P17" s="110"/>
      <c r="Q17" s="46" t="s">
        <v>109</v>
      </c>
      <c r="R17" s="105"/>
      <c r="S17" s="47" t="s">
        <v>109</v>
      </c>
      <c r="T17" s="106"/>
      <c r="U17" s="68" t="s">
        <v>102</v>
      </c>
      <c r="V17" s="102"/>
      <c r="W17" s="44" t="s">
        <v>110</v>
      </c>
      <c r="X17" s="103"/>
      <c r="Y17" s="45" t="s">
        <v>93</v>
      </c>
      <c r="Z17" s="110"/>
      <c r="AA17" s="46" t="s">
        <v>93</v>
      </c>
      <c r="AB17" s="105"/>
      <c r="AC17" s="47" t="s">
        <v>111</v>
      </c>
      <c r="AD17" s="108"/>
      <c r="AE17" s="51" t="s">
        <v>112</v>
      </c>
      <c r="AG17" s="41" t="s">
        <v>56</v>
      </c>
      <c r="AH17" s="42"/>
      <c r="AI17" s="43">
        <v>3</v>
      </c>
    </row>
    <row r="18" spans="1:35" ht="30.75" customHeight="1">
      <c r="A18" s="69" t="s">
        <v>28</v>
      </c>
      <c r="B18" s="113">
        <f>SUM(B4:B16)</f>
        <v>1233.5</v>
      </c>
      <c r="C18" s="113"/>
      <c r="D18" s="70">
        <f>SUM(D4:D16)</f>
        <v>1479.5</v>
      </c>
      <c r="E18" s="71" t="s">
        <v>29</v>
      </c>
      <c r="F18" s="72">
        <v>2191</v>
      </c>
      <c r="G18" s="73" t="s">
        <v>30</v>
      </c>
      <c r="H18" s="74">
        <f>SUM(H4:H16)</f>
        <v>2292</v>
      </c>
      <c r="I18" s="75" t="s">
        <v>113</v>
      </c>
      <c r="J18" s="76">
        <f>SUM(J4:J16)</f>
        <v>2204</v>
      </c>
      <c r="K18" s="77">
        <v>-0.04</v>
      </c>
      <c r="L18" s="78">
        <f>SUM(L4:L16)</f>
        <v>2140</v>
      </c>
      <c r="M18" s="79">
        <v>-0.03</v>
      </c>
      <c r="N18" s="70">
        <f>SUM(N4:N16)</f>
        <v>2047</v>
      </c>
      <c r="O18" s="71" t="s">
        <v>114</v>
      </c>
      <c r="P18" s="72">
        <v>2921</v>
      </c>
      <c r="Q18" s="73" t="s">
        <v>115</v>
      </c>
      <c r="R18" s="80">
        <f>SUM(R4:R16)</f>
        <v>3431</v>
      </c>
      <c r="S18" s="75" t="s">
        <v>116</v>
      </c>
      <c r="T18" s="76">
        <f>SUM(T4:T16)</f>
        <v>3417</v>
      </c>
      <c r="U18" s="77">
        <v>-0.004</v>
      </c>
      <c r="V18" s="78">
        <f>SUM(V4:V17)</f>
        <v>2951</v>
      </c>
      <c r="W18" s="79">
        <v>-0.14</v>
      </c>
      <c r="X18" s="70">
        <f>SUM(X4:X17)</f>
        <v>2880</v>
      </c>
      <c r="Y18" s="71" t="s">
        <v>117</v>
      </c>
      <c r="Z18" s="72">
        <f>SUM(Z4:Z17)</f>
        <v>2663</v>
      </c>
      <c r="AA18" s="73" t="s">
        <v>118</v>
      </c>
      <c r="AB18" s="74">
        <f>SUM(AB4:AB16)</f>
        <v>2518</v>
      </c>
      <c r="AC18" s="75" t="s">
        <v>119</v>
      </c>
      <c r="AD18" s="81">
        <f>SUM(AD4:AD16)</f>
        <v>2707</v>
      </c>
      <c r="AE18" s="82" t="s">
        <v>121</v>
      </c>
      <c r="AG18" s="114" t="s">
        <v>109</v>
      </c>
      <c r="AH18" s="114"/>
      <c r="AI18" s="62">
        <v>3</v>
      </c>
    </row>
    <row r="20" ht="12.75">
      <c r="D20" s="83"/>
    </row>
    <row r="22" ht="21" customHeight="1"/>
    <row r="26" ht="12.75">
      <c r="V26" s="23">
        <f>3431/141</f>
        <v>24.333333333333332</v>
      </c>
    </row>
    <row r="27" ht="12.75">
      <c r="V27" s="23" t="s">
        <v>120</v>
      </c>
    </row>
    <row r="28" ht="12.75">
      <c r="V28" s="23">
        <f>2518/137</f>
        <v>18.37956204379562</v>
      </c>
    </row>
  </sheetData>
  <sheetProtection selectLockedCells="1" selectUnlockedCells="1"/>
  <mergeCells count="132">
    <mergeCell ref="X16:X17"/>
    <mergeCell ref="Z16:Z17"/>
    <mergeCell ref="AB16:AB17"/>
    <mergeCell ref="AD16:AD17"/>
    <mergeCell ref="B18:C18"/>
    <mergeCell ref="AG18:AH18"/>
    <mergeCell ref="L16:L17"/>
    <mergeCell ref="N16:N17"/>
    <mergeCell ref="P16:P17"/>
    <mergeCell ref="R16:R17"/>
    <mergeCell ref="T16:T17"/>
    <mergeCell ref="V16:V17"/>
    <mergeCell ref="X14:X15"/>
    <mergeCell ref="Z14:Z15"/>
    <mergeCell ref="AB14:AB15"/>
    <mergeCell ref="AD14:AD15"/>
    <mergeCell ref="A16:A17"/>
    <mergeCell ref="B16:B17"/>
    <mergeCell ref="D16:D17"/>
    <mergeCell ref="F16:F17"/>
    <mergeCell ref="H16:H17"/>
    <mergeCell ref="J16:J17"/>
    <mergeCell ref="L14:L15"/>
    <mergeCell ref="N14:N15"/>
    <mergeCell ref="P14:P15"/>
    <mergeCell ref="R14:R15"/>
    <mergeCell ref="T14:T15"/>
    <mergeCell ref="V14:V15"/>
    <mergeCell ref="X12:X13"/>
    <mergeCell ref="Z12:Z13"/>
    <mergeCell ref="AB12:AB13"/>
    <mergeCell ref="AD12:AD13"/>
    <mergeCell ref="A14:A15"/>
    <mergeCell ref="B14:B15"/>
    <mergeCell ref="D14:D15"/>
    <mergeCell ref="F14:F15"/>
    <mergeCell ref="H14:H15"/>
    <mergeCell ref="J14:J15"/>
    <mergeCell ref="L12:L13"/>
    <mergeCell ref="N12:N13"/>
    <mergeCell ref="P12:P13"/>
    <mergeCell ref="R12:R13"/>
    <mergeCell ref="T12:T13"/>
    <mergeCell ref="V12:V13"/>
    <mergeCell ref="A12:A13"/>
    <mergeCell ref="B12:B13"/>
    <mergeCell ref="D12:D13"/>
    <mergeCell ref="F12:F13"/>
    <mergeCell ref="H12:H13"/>
    <mergeCell ref="J12:J13"/>
    <mergeCell ref="V10:V11"/>
    <mergeCell ref="X10:X11"/>
    <mergeCell ref="Z10:Z11"/>
    <mergeCell ref="AB10:AB11"/>
    <mergeCell ref="AD10:AD11"/>
    <mergeCell ref="AG10:AI10"/>
    <mergeCell ref="J10:J11"/>
    <mergeCell ref="L10:L11"/>
    <mergeCell ref="N10:N11"/>
    <mergeCell ref="P10:P11"/>
    <mergeCell ref="R10:R11"/>
    <mergeCell ref="T10:T11"/>
    <mergeCell ref="X8:X9"/>
    <mergeCell ref="Z8:Z9"/>
    <mergeCell ref="AB8:AB9"/>
    <mergeCell ref="AD8:AD9"/>
    <mergeCell ref="AG9:AH9"/>
    <mergeCell ref="A10:A11"/>
    <mergeCell ref="B10:B11"/>
    <mergeCell ref="D10:D11"/>
    <mergeCell ref="F10:F11"/>
    <mergeCell ref="H10:H11"/>
    <mergeCell ref="L8:L9"/>
    <mergeCell ref="N8:N9"/>
    <mergeCell ref="P8:P9"/>
    <mergeCell ref="R8:R9"/>
    <mergeCell ref="T8:T9"/>
    <mergeCell ref="V8:V9"/>
    <mergeCell ref="X6:X7"/>
    <mergeCell ref="Z6:Z7"/>
    <mergeCell ref="AB6:AB7"/>
    <mergeCell ref="AD6:AD7"/>
    <mergeCell ref="A8:A9"/>
    <mergeCell ref="B8:B9"/>
    <mergeCell ref="D8:D9"/>
    <mergeCell ref="F8:F9"/>
    <mergeCell ref="H8:H9"/>
    <mergeCell ref="J8:J9"/>
    <mergeCell ref="L6:L7"/>
    <mergeCell ref="N6:N7"/>
    <mergeCell ref="P6:P7"/>
    <mergeCell ref="R6:R7"/>
    <mergeCell ref="T6:T7"/>
    <mergeCell ref="V6:V7"/>
    <mergeCell ref="X4:X5"/>
    <mergeCell ref="Z4:Z5"/>
    <mergeCell ref="AB4:AB5"/>
    <mergeCell ref="AD4:AD5"/>
    <mergeCell ref="A6:A7"/>
    <mergeCell ref="B6:B7"/>
    <mergeCell ref="D6:D7"/>
    <mergeCell ref="F6:F7"/>
    <mergeCell ref="H6:H7"/>
    <mergeCell ref="J6:J7"/>
    <mergeCell ref="L4:L5"/>
    <mergeCell ref="N4:N5"/>
    <mergeCell ref="P4:P5"/>
    <mergeCell ref="R4:R5"/>
    <mergeCell ref="T4:T5"/>
    <mergeCell ref="V4:V5"/>
    <mergeCell ref="Z2:AA2"/>
    <mergeCell ref="AB2:AC2"/>
    <mergeCell ref="AD2:AE2"/>
    <mergeCell ref="AG3:AI3"/>
    <mergeCell ref="A4:A5"/>
    <mergeCell ref="B4:B5"/>
    <mergeCell ref="D4:D5"/>
    <mergeCell ref="F4:F5"/>
    <mergeCell ref="H4:H5"/>
    <mergeCell ref="J4:J5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/>
  <pageMargins left="0.1597222222222222" right="0.2" top="0.7604166666666667" bottom="0.5097222222222222" header="0.4201388888888889" footer="0.5118055555555555"/>
  <pageSetup horizontalDpi="300" verticalDpi="300" orientation="landscape" paperSize="9"/>
  <headerFooter alignWithMargins="0">
    <oddHeader>&amp;C&amp;"Times New Roman,Gras"&amp;16STATISTIQUES CHALLENGE
&amp;"Times New Roman,Normal"&amp;11(NOMBRE DE POINTS MARQUES PAR CATEGORIE)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</cp:lastModifiedBy>
  <dcterms:modified xsi:type="dcterms:W3CDTF">2016-06-20T08:29:56Z</dcterms:modified>
  <cp:category/>
  <cp:version/>
  <cp:contentType/>
  <cp:contentStatus/>
</cp:coreProperties>
</file>