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classementsindividuels" sheetId="1" r:id="rId1"/>
    <sheet name="effectifs" sheetId="2" r:id="rId2"/>
    <sheet name="classementsclubs" sheetId="3" r:id="rId3"/>
  </sheets>
  <definedNames>
    <definedName name="_xlnm.Print_Area" localSheetId="2">'classementsclubs'!$B$13:$P$37</definedName>
    <definedName name="_xlnm._FilterDatabase" localSheetId="2" hidden="1">'classementsclubs'!$B$15:$P$39</definedName>
    <definedName name="_xlnm._FilterDatabase" localSheetId="0" hidden="1">'classementsindividuels'!$A$1:$F$286</definedName>
    <definedName name="_xlnm.Print_Area" localSheetId="1">'effectifs'!$B$30:$C$53</definedName>
    <definedName name="_xlnm._FilterDatabase">'classementsindividuels'!$A$1:$F$286</definedName>
    <definedName name="_xlnm._FilterDatabase_1">'classementsclubs'!$B$15:$P$39</definedName>
    <definedName name="_xlnm.Print_Area">'effectifs'!$B$30:$C$53</definedName>
    <definedName name="_xlnm.Print_Area_1">'classementsclubs'!$B$13:$P$37</definedName>
    <definedName name="_xlnm._FilterDatabase_2">'classementsindividuels'!$A$1:$F$286</definedName>
    <definedName name="_xlnm._FilterDatabase_1_1">'classementsclubs'!$B$15:$P$39</definedName>
  </definedNames>
  <calcPr fullCalcOnLoad="1"/>
  <pivotCaches>
    <pivotCache cacheId="2" r:id="rId4"/>
    <pivotCache cacheId="3" r:id="rId5"/>
    <pivotCache cacheId="1" r:id="rId6"/>
  </pivotCaches>
</workbook>
</file>

<file path=xl/sharedStrings.xml><?xml version="1.0" encoding="utf-8"?>
<sst xmlns="http://schemas.openxmlformats.org/spreadsheetml/2006/main" count="861" uniqueCount="299">
  <si>
    <t>NOM PRENOM</t>
  </si>
  <si>
    <t>CLUB</t>
  </si>
  <si>
    <t>Poids</t>
  </si>
  <si>
    <t xml:space="preserve">Grade </t>
  </si>
  <si>
    <t>DATE DE NAISSANCE</t>
  </si>
  <si>
    <t>Classement</t>
  </si>
  <si>
    <t>IBRAGUIMOV ADAM</t>
  </si>
  <si>
    <t>A.L.ECOLE MADELEINE</t>
  </si>
  <si>
    <t>J</t>
  </si>
  <si>
    <t>GACQUERE EMILE</t>
  </si>
  <si>
    <t>O</t>
  </si>
  <si>
    <t>AHMANE SOULAYMANE</t>
  </si>
  <si>
    <t>TREDEZ NOAH</t>
  </si>
  <si>
    <t>JO</t>
  </si>
  <si>
    <t>AYOUCHE NAIM</t>
  </si>
  <si>
    <t>BJ</t>
  </si>
  <si>
    <t>NOTUE MAMBO CHRISTOPHER</t>
  </si>
  <si>
    <t>NAMANE RAYAN</t>
  </si>
  <si>
    <t>MOSTEFAOUI KENZA</t>
  </si>
  <si>
    <t>DUTERTRE MARINE</t>
  </si>
  <si>
    <t>FOURDRINIER ELOISE</t>
  </si>
  <si>
    <t>BAKANA NEPHTALI</t>
  </si>
  <si>
    <t>BODIAN AWA LY MANSATA</t>
  </si>
  <si>
    <t>MINJINGA MPOY ABIGAEL</t>
  </si>
  <si>
    <t>IBRAGUIMOV ABOU</t>
  </si>
  <si>
    <t>MBODJI ABDOUL</t>
  </si>
  <si>
    <t>TERMIRALIEV SAMAD</t>
  </si>
  <si>
    <t>AZONNID AHMED</t>
  </si>
  <si>
    <t>B</t>
  </si>
  <si>
    <t>MARNONI MILAN</t>
  </si>
  <si>
    <t>GRIMONPREZ ALOIS</t>
  </si>
  <si>
    <t>ESKAROV AZHAB</t>
  </si>
  <si>
    <t>MOMBILI LIMUNGU PROMEDI</t>
  </si>
  <si>
    <t>FITZGERALD JOHN</t>
  </si>
  <si>
    <t>MIREY NARA MONICA</t>
  </si>
  <si>
    <t>BENSAID SELMA</t>
  </si>
  <si>
    <t>SY FATIMATA</t>
  </si>
  <si>
    <t>PETIT MAEVA</t>
  </si>
  <si>
    <t>DIAKHABI NENE</t>
  </si>
  <si>
    <t>THEAUDIERE Solal</t>
  </si>
  <si>
    <t>ACQUIGNY-JUDO VALLEE DE L EURE</t>
  </si>
  <si>
    <t>MARTIN KYLIAN</t>
  </si>
  <si>
    <t>SAPIN KALISTA</t>
  </si>
  <si>
    <t>TANGUY LENA</t>
  </si>
  <si>
    <t>LECUYER LOUANNE</t>
  </si>
  <si>
    <t>SAPIN EWAN</t>
  </si>
  <si>
    <t>TANGUY OWEN</t>
  </si>
  <si>
    <t>LECUYER NOAM</t>
  </si>
  <si>
    <t>LESUEUR LUKAS</t>
  </si>
  <si>
    <t>ANDRE NOLAN</t>
  </si>
  <si>
    <t>BARDIN THIBAULT</t>
  </si>
  <si>
    <t>SERE LOLA</t>
  </si>
  <si>
    <t>WOUTISSETH CHARLOTTE</t>
  </si>
  <si>
    <t>HURE Robin</t>
  </si>
  <si>
    <t>ASBR JUDO DU ROUMOIS</t>
  </si>
  <si>
    <t>POUSSIER ALEXY</t>
  </si>
  <si>
    <t>THILLAYE YANN</t>
  </si>
  <si>
    <t>PINOT NOA</t>
  </si>
  <si>
    <t>TABOURET KELIAN</t>
  </si>
  <si>
    <t>HANNIER MATEO</t>
  </si>
  <si>
    <t>CLEMENCE PAUL</t>
  </si>
  <si>
    <t>DROUET LOUIS</t>
  </si>
  <si>
    <t>FRERET JONATHAN</t>
  </si>
  <si>
    <t>BRACHAIS LECHEVALIER ERWANN</t>
  </si>
  <si>
    <t>BOISSEY JUDO</t>
  </si>
  <si>
    <t>PINOT MAEVA</t>
  </si>
  <si>
    <t>MILLOT YOHANN</t>
  </si>
  <si>
    <t>C.S.BEAUMONTAIS</t>
  </si>
  <si>
    <t>PILLON DORIAN</t>
  </si>
  <si>
    <t>MILLOT JOHANNA</t>
  </si>
  <si>
    <t>DURA ENZO</t>
  </si>
  <si>
    <t>E.J. BOURG ACHARD - ROUMOIS</t>
  </si>
  <si>
    <t>PIREL LUCIE</t>
  </si>
  <si>
    <t>PICAMAL ANTONY</t>
  </si>
  <si>
    <t>EVREUX JUDO AGGLOMERATION</t>
  </si>
  <si>
    <t>VANDEVILLE MATHIAS</t>
  </si>
  <si>
    <t>ABRAHAM THOMAS</t>
  </si>
  <si>
    <t>DELAHAYE PAUL</t>
  </si>
  <si>
    <t>LATEURTE JULES</t>
  </si>
  <si>
    <t>DELMAIRE HUGO</t>
  </si>
  <si>
    <t>CORREIA ALVES NATHAN</t>
  </si>
  <si>
    <t>LE FLOCH LOHAN</t>
  </si>
  <si>
    <t>PAGE LEGENDRE ADRIEN</t>
  </si>
  <si>
    <t>COUDERC MATHIEU</t>
  </si>
  <si>
    <t>LELONG MATHEO</t>
  </si>
  <si>
    <t>TILLAND NOEMIE</t>
  </si>
  <si>
    <t>HENRY THAIS</t>
  </si>
  <si>
    <t>MAHMOUD YARA</t>
  </si>
  <si>
    <t>KUHNI ANAIS</t>
  </si>
  <si>
    <t>DUPONT TIMEO</t>
  </si>
  <si>
    <t>J.C.LA SAUSSAYE</t>
  </si>
  <si>
    <t>GOSSELIN TENNEVIN FLORIAN</t>
  </si>
  <si>
    <t>ANDRE LEO</t>
  </si>
  <si>
    <t>TIERCELIN-DUBOC TIMOTHE</t>
  </si>
  <si>
    <t>LETAILLEUR MARINE</t>
  </si>
  <si>
    <t>CUGIER JUDITH</t>
  </si>
  <si>
    <t>LANCON LOUNA</t>
  </si>
  <si>
    <t>VANHILLE MAELLIS</t>
  </si>
  <si>
    <t>LAMBERT SALOME</t>
  </si>
  <si>
    <t>ANDRE GWENN</t>
  </si>
  <si>
    <t>OSMOND MALO</t>
  </si>
  <si>
    <t>HUET TOM</t>
  </si>
  <si>
    <t>CUGIER VINCENT</t>
  </si>
  <si>
    <t>DESPLANQUES TONY</t>
  </si>
  <si>
    <t>COURVALLET CLEMENT</t>
  </si>
  <si>
    <t>POMMERET JEAN</t>
  </si>
  <si>
    <t>LAZAAR ADAM</t>
  </si>
  <si>
    <t>DESDOITS MAGNETTO BAPTISTE</t>
  </si>
  <si>
    <t>GUILLARD LILIAN</t>
  </si>
  <si>
    <t>GOSSELIN-TENNEVIN YANIS</t>
  </si>
  <si>
    <t>SEGOUIN ILLYER</t>
  </si>
  <si>
    <t>PICARD ROUAULT JADE</t>
  </si>
  <si>
    <t>NABOULET THOUZE ANNABELLE</t>
  </si>
  <si>
    <t>SERRE YELLE</t>
  </si>
  <si>
    <t>GOUDEAU ALICE</t>
  </si>
  <si>
    <t xml:space="preserve">GUIRIABOYE ORIANE </t>
  </si>
  <si>
    <t>MAUCOLIN OCEANE</t>
  </si>
  <si>
    <t>FOUCHER QUENTIN</t>
  </si>
  <si>
    <t>J.C.NEUBOURG</t>
  </si>
  <si>
    <t>LERAT THIBAULT</t>
  </si>
  <si>
    <t>LEMONNIER MATHIS</t>
  </si>
  <si>
    <t>PILLON GABIN</t>
  </si>
  <si>
    <t>HAGUES CHLOE</t>
  </si>
  <si>
    <t>TOUTAIN AMANDINE</t>
  </si>
  <si>
    <t>BESSON MARTIN</t>
  </si>
  <si>
    <t>BOCQUET HUGO</t>
  </si>
  <si>
    <t>J.C.PT AUDEMER</t>
  </si>
  <si>
    <t>FOURNIER HUGO</t>
  </si>
  <si>
    <t>LEROY BAPTISTE</t>
  </si>
  <si>
    <t>LECESNE ANTOINE</t>
  </si>
  <si>
    <t>MARECHAL LOUKA</t>
  </si>
  <si>
    <t>CAILLEUX GREGOIR</t>
  </si>
  <si>
    <t>DYVRANDE EWAN</t>
  </si>
  <si>
    <t>PIQUENOT AXEL</t>
  </si>
  <si>
    <t>KOFFI-VINETTE ENZO</t>
  </si>
  <si>
    <t>CAILLEUX MATHIS</t>
  </si>
  <si>
    <t>BAPTIST AUXANE</t>
  </si>
  <si>
    <t>PORET ALLAN</t>
  </si>
  <si>
    <t>SAINTAGNE LUCAS</t>
  </si>
  <si>
    <t>DUSSEAUX-DELARUE NOAH</t>
  </si>
  <si>
    <t>LELOUP ENZO</t>
  </si>
  <si>
    <t>LEBRASSEUR KILIAN</t>
  </si>
  <si>
    <t>GODELLE APOLLINE</t>
  </si>
  <si>
    <t>LAPLACE LOUISE</t>
  </si>
  <si>
    <t>FERREIRA ENORA</t>
  </si>
  <si>
    <t>DESPRES CAROLINE</t>
  </si>
  <si>
    <t>HEBERT PAULYNE</t>
  </si>
  <si>
    <t>SEBIRE EMMA</t>
  </si>
  <si>
    <t>LASSERON GWENOLA</t>
  </si>
  <si>
    <t>MARECHAL CHLOE</t>
  </si>
  <si>
    <t>HOULIEZ EMMA</t>
  </si>
  <si>
    <t>DESMARECAUX JULIE</t>
  </si>
  <si>
    <t>FREBOURG LANA</t>
  </si>
  <si>
    <t>DAVID LEO</t>
  </si>
  <si>
    <t>SANCHES MAHE</t>
  </si>
  <si>
    <t>CELESTIN ANGY</t>
  </si>
  <si>
    <t>ANQUETIL PAUL</t>
  </si>
  <si>
    <t>THUILLIER PIERRE</t>
  </si>
  <si>
    <t>LEFRANCOIS LOUIS</t>
  </si>
  <si>
    <t>MACE LOHAN</t>
  </si>
  <si>
    <t>DENEUVE TRISTAN</t>
  </si>
  <si>
    <t>DUSSEAUX DELARUE SOAN</t>
  </si>
  <si>
    <t>GUERLET SOAHNN</t>
  </si>
  <si>
    <t>ROSSE GAETAN</t>
  </si>
  <si>
    <t>BAZIRE MILAN</t>
  </si>
  <si>
    <t>EUDES ENZO</t>
  </si>
  <si>
    <t>MAMMERI YANNIS</t>
  </si>
  <si>
    <t>RAZAFIMANDIMBY NOAH</t>
  </si>
  <si>
    <t>COIN RONAN</t>
  </si>
  <si>
    <t>VONE ETHAN</t>
  </si>
  <si>
    <t>PLA BAPTISTE</t>
  </si>
  <si>
    <t>AMRANI MOULAY HICHAM</t>
  </si>
  <si>
    <t>CREPIN KENZO</t>
  </si>
  <si>
    <t>KOFFI-VINETTE NOHAM</t>
  </si>
  <si>
    <t>LE BOURDAT ADELE</t>
  </si>
  <si>
    <t>LE BOURDAT EMILIE</t>
  </si>
  <si>
    <t>DUVIEU ORIANE</t>
  </si>
  <si>
    <t>FREBOURG GAETANE</t>
  </si>
  <si>
    <t>HEBERT MANON</t>
  </si>
  <si>
    <t>JOUAUX JULES</t>
  </si>
  <si>
    <t>JUDO CLUB DE BRIONNE</t>
  </si>
  <si>
    <t>ERNOULT LOUCA</t>
  </si>
  <si>
    <t>BLAVIN Julien</t>
  </si>
  <si>
    <t>PEYRAT MATHEO</t>
  </si>
  <si>
    <t>BEAUDOIN TIMOTEI</t>
  </si>
  <si>
    <t>GRARD MANON</t>
  </si>
  <si>
    <t>POUPARD CAMILLE</t>
  </si>
  <si>
    <t>GALINDO FERNANDO</t>
  </si>
  <si>
    <t>VARRON NOAH</t>
  </si>
  <si>
    <t>LEMEUNIER BAPTISTE</t>
  </si>
  <si>
    <t>BLAVIN LOUIS</t>
  </si>
  <si>
    <t>MANDIAGU TULE TALIANE</t>
  </si>
  <si>
    <t>MARTEL THEO</t>
  </si>
  <si>
    <t>GAUCHE ROMAIN</t>
  </si>
  <si>
    <t>CARITE CORENTIN</t>
  </si>
  <si>
    <t>BACHELET NATHAN</t>
  </si>
  <si>
    <t>JUDO CLUB DE LIEUREY</t>
  </si>
  <si>
    <t>RANVIER ELLIOTT</t>
  </si>
  <si>
    <t>GRUEL ROMANN</t>
  </si>
  <si>
    <t>LAUNAY LOUIS</t>
  </si>
  <si>
    <t>BUYCK ALEXANDRE</t>
  </si>
  <si>
    <t>DELAVOYE MAXIME</t>
  </si>
  <si>
    <t>PAISANT NOAM</t>
  </si>
  <si>
    <t>MARCK BENJAMIN</t>
  </si>
  <si>
    <t>CANTAIX ALEXIS</t>
  </si>
  <si>
    <t>MARQUANT LOUIS</t>
  </si>
  <si>
    <t>WENBOURNE JOSEPH</t>
  </si>
  <si>
    <t>LAUNAY MARIE</t>
  </si>
  <si>
    <t>SEBIRE CHARLOTTE</t>
  </si>
  <si>
    <t>FRESNEL PRUDENCE</t>
  </si>
  <si>
    <t>GRE MALO</t>
  </si>
  <si>
    <t>COHEN BENSOUSSAN MICHA</t>
  </si>
  <si>
    <t>BOURALY ANTOINE</t>
  </si>
  <si>
    <t>DUEZ COLIN</t>
  </si>
  <si>
    <t>CHALLES SIMON</t>
  </si>
  <si>
    <t>LELARGUE FLORIAN</t>
  </si>
  <si>
    <t>DOUVENOU MAX</t>
  </si>
  <si>
    <t>BAGGENSTOS REMY</t>
  </si>
  <si>
    <t>MULROONEY GEORGIA</t>
  </si>
  <si>
    <t>GUICHARD BERENICE</t>
  </si>
  <si>
    <t>PELLETIER ZOE</t>
  </si>
  <si>
    <t>JEAN-BAPTISTE-EDOUARD DAMIEN</t>
  </si>
  <si>
    <t>JUDO CLUB DE MENNEVAL</t>
  </si>
  <si>
    <t>JEAN LUKAS</t>
  </si>
  <si>
    <t>JEAN BAPTISTE EDOUARD CINDY</t>
  </si>
  <si>
    <t>MALRAIT SIMON</t>
  </si>
  <si>
    <t>JUDO CLUB DE PACY SUR EURE</t>
  </si>
  <si>
    <t>BRAHIMI YASMINE</t>
  </si>
  <si>
    <t>JUDO S.P.N.VERNON</t>
  </si>
  <si>
    <t>COPPIN ALEXIS</t>
  </si>
  <si>
    <t>SALINES SANDY</t>
  </si>
  <si>
    <t>PATON GREGORY</t>
  </si>
  <si>
    <t>MAROLLES</t>
  </si>
  <si>
    <t>LUCE MAELIE</t>
  </si>
  <si>
    <t>CHERRIER ZOE</t>
  </si>
  <si>
    <t>MARCHAL LEO</t>
  </si>
  <si>
    <t>PEPIN MAXENCE</t>
  </si>
  <si>
    <t>SCHMITT MATEO</t>
  </si>
  <si>
    <t>VIS NOLAN</t>
  </si>
  <si>
    <t>SPORTING CL.BERNAY</t>
  </si>
  <si>
    <t>ILLOUZ-LAURENT RAPHAEL</t>
  </si>
  <si>
    <t>DAVID PAUL</t>
  </si>
  <si>
    <t>LEVESQUE ENZO</t>
  </si>
  <si>
    <t>SWITA HENRI</t>
  </si>
  <si>
    <t>LECOUTEUX LOUIS</t>
  </si>
  <si>
    <t>DELANOE KYLIAN</t>
  </si>
  <si>
    <t>MAQUAIRE LEPELTIER GABIN</t>
  </si>
  <si>
    <t>ROMEC TRISTAN</t>
  </si>
  <si>
    <t>SWITA HECTOR</t>
  </si>
  <si>
    <t>ARNAL BOONE THIBAULT</t>
  </si>
  <si>
    <t>TOUTAIN MATTHIAS</t>
  </si>
  <si>
    <t>QUESNEL LYROID</t>
  </si>
  <si>
    <t>DORIAC GAEL</t>
  </si>
  <si>
    <t>U.S.DE RUGLES</t>
  </si>
  <si>
    <t>GADIOUX MAXENCE</t>
  </si>
  <si>
    <t>MAILLY GARCIA EVANN</t>
  </si>
  <si>
    <t>SAINTINI MATHEO</t>
  </si>
  <si>
    <t>BROSSAUD SOHANE</t>
  </si>
  <si>
    <t>CLAUZIER ANTONY</t>
  </si>
  <si>
    <t>MAHIEU LUCAS</t>
  </si>
  <si>
    <t>DEMONCHAUX APOLINE</t>
  </si>
  <si>
    <t>LESSIEU BAMAS MAXENCE</t>
  </si>
  <si>
    <t>JEZIORSKI ARTHUR</t>
  </si>
  <si>
    <t>BARROIS MATHIS</t>
  </si>
  <si>
    <t>HOCHART LEANNE</t>
  </si>
  <si>
    <t>PIEL LORENZO</t>
  </si>
  <si>
    <t>UNION SPORTIVE LYROISE</t>
  </si>
  <si>
    <t>BOISJOLY ARMAND</t>
  </si>
  <si>
    <t>BAZIN KENTIN</t>
  </si>
  <si>
    <t>CARPENTIER DIMITRI</t>
  </si>
  <si>
    <t>FUENTES ANAELLE</t>
  </si>
  <si>
    <t>BRUGNETTI MAELYS</t>
  </si>
  <si>
    <t>DAVID ALEXANDRE</t>
  </si>
  <si>
    <t>LEUDET RAPHAEL</t>
  </si>
  <si>
    <t>DUBOURG MATTIS</t>
  </si>
  <si>
    <t>CHARPENTIER HUGO</t>
  </si>
  <si>
    <t>LECHARDEUR FERRAND MATHEO</t>
  </si>
  <si>
    <t>WILLIAMS HENRI</t>
  </si>
  <si>
    <t>BOULNOIS VICTOR</t>
  </si>
  <si>
    <t>US DE GRAVIGNY SECT. JUDO</t>
  </si>
  <si>
    <t>NSIMBA-HERVIEU KENZO</t>
  </si>
  <si>
    <t>BLAMM ADIL</t>
  </si>
  <si>
    <t>GIRARDOT ZOE</t>
  </si>
  <si>
    <t>VERNEUIL</t>
  </si>
  <si>
    <t>NB - Classement</t>
  </si>
  <si>
    <t>(vide)</t>
  </si>
  <si>
    <t>Total Résultat</t>
  </si>
  <si>
    <t>Retrouvez les résultats et les photos sur le site : http://lieureyjudo27.e-monsite.com</t>
  </si>
  <si>
    <t>Club</t>
  </si>
  <si>
    <t xml:space="preserve">Judokas inscrits </t>
  </si>
  <si>
    <t>Judokas présents</t>
  </si>
  <si>
    <t>1er = 5 pts</t>
  </si>
  <si>
    <t>2e = 3 pts</t>
  </si>
  <si>
    <t>3e = 2 pts</t>
  </si>
  <si>
    <t>4e = 1 pt</t>
  </si>
  <si>
    <t>5e = 1 pt</t>
  </si>
  <si>
    <t>Total 20 meilleurs résultats</t>
  </si>
  <si>
    <t>Nbre</t>
  </si>
  <si>
    <t>Points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</si>
</sst>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"/>
    <numFmt numFmtId="167" formatCode="DD/MM/YYYY"/>
    <numFmt numFmtId="168" formatCode="GENERAL"/>
  </numFmts>
  <fonts count="14">
    <font>
      <sz val="10"/>
      <name val="Arial"/>
      <family val="2"/>
    </font>
    <font>
      <sz val="10"/>
      <name val="Mangal"/>
      <family val="2"/>
    </font>
    <font>
      <b/>
      <sz val="8"/>
      <color indexed="8"/>
      <name val="Verdana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Verdana"/>
      <family val="2"/>
    </font>
    <font>
      <b/>
      <sz val="1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36"/>
      <color indexed="22"/>
      <name val="Arial Black"/>
      <family val="0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</cellStyleXfs>
  <cellXfs count="75">
    <xf numFmtId="164" fontId="0" fillId="0" borderId="0" xfId="0" applyAlignment="1">
      <alignment/>
    </xf>
    <xf numFmtId="164" fontId="2" fillId="2" borderId="1" xfId="0" applyFont="1" applyFill="1" applyBorder="1" applyAlignment="1">
      <alignment wrapText="1"/>
    </xf>
    <xf numFmtId="164" fontId="2" fillId="2" borderId="1" xfId="0" applyFont="1" applyFill="1" applyBorder="1" applyAlignment="1">
      <alignment horizontal="center" wrapText="1"/>
    </xf>
    <xf numFmtId="164" fontId="2" fillId="2" borderId="2" xfId="0" applyFont="1" applyFill="1" applyBorder="1" applyAlignment="1">
      <alignment wrapText="1"/>
    </xf>
    <xf numFmtId="164" fontId="3" fillId="0" borderId="3" xfId="20" applyFont="1" applyBorder="1" applyAlignment="1">
      <alignment vertical="center" wrapText="1"/>
      <protection/>
    </xf>
    <xf numFmtId="166" fontId="3" fillId="0" borderId="3" xfId="20" applyNumberFormat="1" applyFont="1" applyBorder="1" applyAlignment="1">
      <alignment horizontal="center" vertical="center" wrapText="1"/>
      <protection/>
    </xf>
    <xf numFmtId="164" fontId="3" fillId="0" borderId="3" xfId="20" applyFont="1" applyBorder="1" applyAlignment="1">
      <alignment horizontal="center" vertical="center" wrapText="1"/>
      <protection/>
    </xf>
    <xf numFmtId="167" fontId="3" fillId="0" borderId="3" xfId="20" applyNumberFormat="1" applyFont="1" applyBorder="1" applyAlignment="1">
      <alignment horizontal="center" vertical="center" wrapText="1"/>
      <protection/>
    </xf>
    <xf numFmtId="164" fontId="0" fillId="0" borderId="3" xfId="0" applyBorder="1" applyAlignment="1">
      <alignment horizontal="center" vertical="center"/>
    </xf>
    <xf numFmtId="164" fontId="4" fillId="0" borderId="3" xfId="20" applyFont="1" applyBorder="1" applyAlignment="1">
      <alignment horizontal="center" vertical="center"/>
      <protection/>
    </xf>
    <xf numFmtId="164" fontId="3" fillId="0" borderId="3" xfId="20" applyFont="1" applyBorder="1" applyAlignment="1">
      <alignment wrapText="1"/>
      <protection/>
    </xf>
    <xf numFmtId="167" fontId="3" fillId="0" borderId="3" xfId="20" applyNumberFormat="1" applyFont="1" applyBorder="1" applyAlignment="1">
      <alignment horizontal="center" wrapText="1"/>
      <protection/>
    </xf>
    <xf numFmtId="164" fontId="4" fillId="0" borderId="3" xfId="20" applyFont="1" applyBorder="1" applyAlignment="1">
      <alignment vertical="center"/>
      <protection/>
    </xf>
    <xf numFmtId="166" fontId="4" fillId="0" borderId="3" xfId="20" applyNumberFormat="1" applyFont="1" applyBorder="1" applyAlignment="1">
      <alignment horizontal="center" vertical="center"/>
      <protection/>
    </xf>
    <xf numFmtId="167" fontId="4" fillId="0" borderId="3" xfId="20" applyNumberFormat="1" applyFont="1" applyBorder="1" applyAlignment="1">
      <alignment horizontal="center" vertical="center"/>
      <protection/>
    </xf>
    <xf numFmtId="164" fontId="3" fillId="0" borderId="4" xfId="20" applyFont="1" applyBorder="1" applyAlignment="1">
      <alignment wrapText="1"/>
      <protection/>
    </xf>
    <xf numFmtId="166" fontId="3" fillId="0" borderId="4" xfId="20" applyNumberFormat="1" applyFont="1" applyBorder="1" applyAlignment="1">
      <alignment horizontal="center" vertical="center" wrapText="1"/>
      <protection/>
    </xf>
    <xf numFmtId="164" fontId="3" fillId="0" borderId="4" xfId="20" applyFont="1" applyBorder="1" applyAlignment="1">
      <alignment horizontal="center" vertical="center" wrapText="1"/>
      <protection/>
    </xf>
    <xf numFmtId="167" fontId="3" fillId="0" borderId="4" xfId="20" applyNumberFormat="1" applyFont="1" applyBorder="1" applyAlignment="1">
      <alignment horizontal="center" wrapText="1"/>
      <protection/>
    </xf>
    <xf numFmtId="164" fontId="4" fillId="0" borderId="4" xfId="20" applyFont="1" applyBorder="1" applyAlignment="1">
      <alignment horizontal="center" vertical="center"/>
      <protection/>
    </xf>
    <xf numFmtId="164" fontId="5" fillId="0" borderId="0" xfId="20" applyFont="1" applyBorder="1" applyAlignment="1">
      <alignment wrapText="1"/>
      <protection/>
    </xf>
    <xf numFmtId="164" fontId="5" fillId="0" borderId="0" xfId="20" applyFont="1" applyBorder="1" applyAlignment="1">
      <alignment horizontal="center" wrapText="1"/>
      <protection/>
    </xf>
    <xf numFmtId="167" fontId="5" fillId="0" borderId="0" xfId="20" applyNumberFormat="1" applyFont="1" applyBorder="1" applyAlignment="1">
      <alignment horizontal="center" wrapText="1"/>
      <protection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7" fontId="5" fillId="0" borderId="0" xfId="0" applyNumberFormat="1" applyFont="1" applyBorder="1" applyAlignment="1">
      <alignment wrapText="1"/>
    </xf>
    <xf numFmtId="164" fontId="0" fillId="0" borderId="0" xfId="0" applyFill="1" applyBorder="1" applyAlignment="1">
      <alignment/>
    </xf>
    <xf numFmtId="167" fontId="5" fillId="0" borderId="0" xfId="0" applyNumberFormat="1" applyFont="1" applyFill="1" applyBorder="1" applyAlignment="1">
      <alignment wrapText="1"/>
    </xf>
    <xf numFmtId="164" fontId="0" fillId="0" borderId="5" xfId="21" applyFont="1" applyBorder="1" applyAlignment="1">
      <alignment/>
    </xf>
    <xf numFmtId="164" fontId="0" fillId="0" borderId="6" xfId="23" applyFont="1" applyBorder="1" applyAlignment="1">
      <alignment/>
    </xf>
    <xf numFmtId="164" fontId="0" fillId="0" borderId="7" xfId="21" applyBorder="1" applyAlignment="1">
      <alignment/>
    </xf>
    <xf numFmtId="164" fontId="0" fillId="0" borderId="8" xfId="21" applyBorder="1" applyAlignment="1">
      <alignment/>
    </xf>
    <xf numFmtId="164" fontId="0" fillId="0" borderId="9" xfId="23" applyFont="1" applyBorder="1" applyAlignment="1">
      <alignment/>
    </xf>
    <xf numFmtId="164" fontId="0" fillId="0" borderId="10" xfId="24" applyBorder="1">
      <alignment horizontal="left"/>
    </xf>
    <xf numFmtId="164" fontId="0" fillId="0" borderId="11" xfId="24" applyBorder="1">
      <alignment horizontal="left"/>
    </xf>
    <xf numFmtId="164" fontId="6" fillId="0" borderId="12" xfId="25" applyFont="1" applyBorder="1">
      <alignment horizontal="left"/>
    </xf>
    <xf numFmtId="164" fontId="0" fillId="0" borderId="13" xfId="24" applyFont="1" applyBorder="1">
      <alignment horizontal="left"/>
    </xf>
    <xf numFmtId="164" fontId="0" fillId="0" borderId="14" xfId="22" applyBorder="1" applyAlignment="1">
      <alignment/>
    </xf>
    <xf numFmtId="164" fontId="0" fillId="0" borderId="15" xfId="22" applyBorder="1" applyAlignment="1">
      <alignment/>
    </xf>
    <xf numFmtId="164" fontId="0" fillId="0" borderId="16" xfId="22" applyBorder="1" applyAlignment="1">
      <alignment/>
    </xf>
    <xf numFmtId="164" fontId="6" fillId="0" borderId="17" xfId="26" applyBorder="1" applyAlignment="1">
      <alignment/>
    </xf>
    <xf numFmtId="164" fontId="0" fillId="0" borderId="18" xfId="24" applyFont="1" applyBorder="1">
      <alignment horizontal="left"/>
    </xf>
    <xf numFmtId="164" fontId="0" fillId="0" borderId="19" xfId="22" applyBorder="1" applyAlignment="1">
      <alignment/>
    </xf>
    <xf numFmtId="164" fontId="0" fillId="0" borderId="0" xfId="22" applyAlignment="1">
      <alignment/>
    </xf>
    <xf numFmtId="164" fontId="0" fillId="0" borderId="20" xfId="22" applyBorder="1" applyAlignment="1">
      <alignment/>
    </xf>
    <xf numFmtId="164" fontId="6" fillId="0" borderId="21" xfId="26" applyBorder="1" applyAlignment="1">
      <alignment/>
    </xf>
    <xf numFmtId="164" fontId="0" fillId="0" borderId="10" xfId="22" applyBorder="1" applyAlignment="1">
      <alignment/>
    </xf>
    <xf numFmtId="164" fontId="0" fillId="0" borderId="11" xfId="22" applyBorder="1" applyAlignment="1">
      <alignment/>
    </xf>
    <xf numFmtId="164" fontId="0" fillId="0" borderId="22" xfId="22" applyBorder="1" applyAlignment="1">
      <alignment/>
    </xf>
    <xf numFmtId="164" fontId="6" fillId="0" borderId="23" xfId="26" applyBorder="1" applyAlignment="1">
      <alignment/>
    </xf>
    <xf numFmtId="164" fontId="6" fillId="0" borderId="24" xfId="25" applyFont="1" applyBorder="1">
      <alignment horizontal="left"/>
    </xf>
    <xf numFmtId="164" fontId="6" fillId="0" borderId="25" xfId="26" applyBorder="1" applyAlignment="1">
      <alignment/>
    </xf>
    <xf numFmtId="164" fontId="6" fillId="0" borderId="26" xfId="26" applyBorder="1" applyAlignment="1">
      <alignment/>
    </xf>
    <xf numFmtId="164" fontId="6" fillId="0" borderId="27" xfId="26" applyBorder="1" applyAlignment="1">
      <alignment/>
    </xf>
    <xf numFmtId="164" fontId="6" fillId="0" borderId="28" xfId="26" applyBorder="1" applyAlignment="1">
      <alignment/>
    </xf>
    <xf numFmtId="164" fontId="0" fillId="0" borderId="29" xfId="23" applyFont="1" applyBorder="1" applyAlignment="1">
      <alignment/>
    </xf>
    <xf numFmtId="164" fontId="0" fillId="0" borderId="30" xfId="21" applyBorder="1" applyAlignment="1">
      <alignment/>
    </xf>
    <xf numFmtId="164" fontId="0" fillId="0" borderId="17" xfId="22" applyBorder="1" applyAlignment="1">
      <alignment/>
    </xf>
    <xf numFmtId="164" fontId="0" fillId="0" borderId="21" xfId="22" applyBorder="1" applyAlignment="1">
      <alignment/>
    </xf>
    <xf numFmtId="164" fontId="0" fillId="0" borderId="23" xfId="22" applyBorder="1" applyAlignment="1">
      <alignment/>
    </xf>
    <xf numFmtId="164" fontId="7" fillId="0" borderId="0" xfId="0" applyFont="1" applyBorder="1" applyAlignment="1">
      <alignment vertical="center"/>
    </xf>
    <xf numFmtId="164" fontId="7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/>
    </xf>
    <xf numFmtId="164" fontId="11" fillId="3" borderId="4" xfId="0" applyFont="1" applyFill="1" applyBorder="1" applyAlignment="1">
      <alignment horizontal="center" vertical="center" wrapText="1"/>
    </xf>
    <xf numFmtId="164" fontId="11" fillId="3" borderId="3" xfId="0" applyFont="1" applyFill="1" applyBorder="1" applyAlignment="1">
      <alignment horizontal="center" vertical="center"/>
    </xf>
    <xf numFmtId="164" fontId="11" fillId="3" borderId="4" xfId="0" applyFont="1" applyFill="1" applyBorder="1" applyAlignment="1">
      <alignment horizontal="center" vertical="center"/>
    </xf>
    <xf numFmtId="164" fontId="0" fillId="0" borderId="3" xfId="0" applyBorder="1" applyAlignment="1">
      <alignment/>
    </xf>
    <xf numFmtId="164" fontId="0" fillId="4" borderId="3" xfId="0" applyFill="1" applyBorder="1" applyAlignment="1">
      <alignment/>
    </xf>
    <xf numFmtId="164" fontId="0" fillId="0" borderId="0" xfId="0" applyAlignment="1">
      <alignment/>
    </xf>
    <xf numFmtId="164" fontId="0" fillId="5" borderId="3" xfId="0" applyFill="1" applyBorder="1" applyAlignment="1">
      <alignment/>
    </xf>
    <xf numFmtId="164" fontId="12" fillId="0" borderId="3" xfId="0" applyFont="1" applyBorder="1" applyAlignment="1">
      <alignment horizontal="center"/>
    </xf>
    <xf numFmtId="164" fontId="12" fillId="0" borderId="31" xfId="0" applyFont="1" applyFill="1" applyBorder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Coin du tableau croisé" xfId="21"/>
    <cellStyle name="Valeur du tableau croisé" xfId="22"/>
    <cellStyle name="Champ du tableau croisé" xfId="23"/>
    <cellStyle name="Catégorie du tableau croisé" xfId="24"/>
    <cellStyle name="Titre du tableau croisé" xfId="25"/>
    <cellStyle name="Résultat du tableau crois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A5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1381125</xdr:colOff>
      <xdr:row>3</xdr:row>
      <xdr:rowOff>47625</xdr:rowOff>
    </xdr:from>
    <xdr:to>
      <xdr:col>4</xdr:col>
      <xdr:colOff>142875</xdr:colOff>
      <xdr:row>8</xdr:row>
      <xdr:rowOff>47625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533400"/>
          <a:ext cx="16668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5</xdr:col>
      <xdr:colOff>142875</xdr:colOff>
      <xdr:row>3</xdr:row>
      <xdr:rowOff>0</xdr:rowOff>
    </xdr:from>
    <xdr:to>
      <xdr:col>13</xdr:col>
      <xdr:colOff>161925</xdr:colOff>
      <xdr:row>8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524375" y="485775"/>
          <a:ext cx="59721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3600" b="0" i="0" u="none" baseline="0">
              <a:solidFill>
                <a:srgbClr val="B2B2B2"/>
              </a:solidFill>
            </a:rPr>
            <a:t>6e tournoi de LIEUREY
dimanche 6 avril 2014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F356" sheet="classementsindividuels"/>
  </cacheSource>
  <cacheFields count="6">
    <cacheField name="NOM PRENOM">
      <sharedItems containsBlank="1" containsMixedTypes="0" count="253">
        <s v="IBRAGUIMOV ADAM"/>
        <s v="GACQUERE EMILE"/>
        <s v="AHMANE SOULAYMANE"/>
        <s v="TREDEZ NOAH"/>
        <s v="AYOUCHE NAIM"/>
        <s v="NOTUE MAMBO CHRISTOPHER"/>
        <s v="NAMANE RAYAN"/>
        <s v="MOSTEFAOUI KENZA"/>
        <s v="DUTERTRE MARINE"/>
        <s v="FOURDRINIER ELOISE"/>
        <s v="BAKANA NEPHTALI"/>
        <s v="BODIAN AWA LY MANSATA"/>
        <s v="MINJINGA MPOY ABIGAEL"/>
        <s v="IBRAGUIMOV ABOU"/>
        <s v="MBODJI ABDOUL"/>
        <s v="TERMIRALIEV SAMAD"/>
        <s v="AZONNID AHMED"/>
        <s v="MARNONI MILAN"/>
        <s v="GRIMONPREZ ALOIS"/>
        <s v="ESKAROV AZHAB"/>
        <s v="MOMBILI LIMUNGU PROMEDI"/>
        <s v="FITZGERALD JOHN"/>
        <s v="MIREY NARA MONICA"/>
        <s v="BENSAID SELMA"/>
        <s v="SY FATIMATA"/>
        <s v="PETIT MAEVA"/>
        <s v="DIAKHABI NENE"/>
        <s v="THEAUDIERE Solal"/>
        <s v="MARTIN KYLIAN"/>
        <s v="SAPIN KALISTA"/>
        <s v="TANGUY LENA"/>
        <s v="LECUYER LOUANNE"/>
        <s v="SAPIN EWAN"/>
        <s v="TANGUY OWEN"/>
        <s v="LECUYER NOAM"/>
        <s v="LESUEUR LUKAS"/>
        <s v="ANDRE NOLAN"/>
        <s v="BARDIN THIBAULT"/>
        <s v="SERE LOLA"/>
        <s v="WOUTISSETH CHARLOTTE"/>
        <s v="HURE Robin"/>
        <s v="POUSSIER ALEXY"/>
        <s v="THILLAYE YANN"/>
        <s v="PINOT NOA"/>
        <s v="TABOURET KELIAN"/>
        <s v="HANNIER MATEO"/>
        <s v="CLEMENCE PAUL"/>
        <s v="DROUET LOUIS"/>
        <s v="FRERET JONATHAN"/>
        <s v="BRACHAIS LECHEVALIER ERWANN"/>
        <s v="PINOT MAEVA"/>
        <s v="MILLOT YOHANN"/>
        <s v="PILLON DORIAN"/>
        <s v="MILLOT JOHANNA"/>
        <s v="DURA ENZO"/>
        <s v="PIREL LUCIE"/>
        <s v="PICAMAL ANTONY"/>
        <s v="VANDEVILLE MATHIAS"/>
        <s v="ABRAHAM THOMAS"/>
        <s v="DELAHAYE PAUL"/>
        <s v="LATEURTE JULES"/>
        <s v="DELMAIRE HUGO"/>
        <s v="CORREIA ALVES NATHAN"/>
        <s v="LE FLOCH LOHAN"/>
        <s v="PAGE LEGENDRE ADRIEN"/>
        <s v="COUDERC MATHIEU"/>
        <s v="LELONG MATHEO"/>
        <s v="TILLAND NOEMIE"/>
        <s v="HENRY THAIS"/>
        <s v="MAHMOUD YARA"/>
        <s v="KUHNI ANAIS"/>
        <s v="DUPONT TIMEO"/>
        <s v="GOSSELIN TENNEVIN FLORIAN"/>
        <s v="ANDRE LEO"/>
        <s v="TIERCELIN-DUBOC TIMOTHE"/>
        <s v="LETAILLEUR MARINE"/>
        <s v="CUGIER JUDITH"/>
        <s v="LANCON LOUNA"/>
        <s v="VANHILLE MAELLIS"/>
        <s v="LAMBERT SALOME"/>
        <s v="ANDRE GWENN"/>
        <s v="OSMOND MALO"/>
        <s v="HUET TOM"/>
        <s v="CUGIER VINCENT"/>
        <s v="DESPLANQUES TONY"/>
        <s v="COURVALLET CLEMENT"/>
        <s v="POMMERET JEAN"/>
        <s v="LAZAAR ADAM"/>
        <s v="DESDOITS MAGNETTO BAPTISTE"/>
        <s v="GUILLARD LILIAN"/>
        <s v="GOSSELIN-TENNEVIN YANIS"/>
        <s v="SEGOUIN ILLYER"/>
        <s v="PICARD ROUAULT JADE"/>
        <s v="NABOULET THOUZE ANNABELLE"/>
        <s v="SERRE YELLE"/>
        <s v="GOUDEAU ALICE"/>
        <s v="GUIRIABOYE ORIANE "/>
        <s v="MAUCOLIN OCEANE"/>
        <s v="FOUCHER QUENTIN"/>
        <s v="LERAT THIBAULT"/>
        <s v="LEMONNIER MATHIS"/>
        <s v="PILLON GABIN"/>
        <s v="HAGUES CHLOE"/>
        <s v="TOUTAIN AMANDINE"/>
        <s v="BESSON MARTIN"/>
        <s v="BOCQUET HUGO"/>
        <s v="FOURNIER HUGO"/>
        <s v="LEROY BAPTISTE"/>
        <s v="LECESNE ANTOINE"/>
        <s v="MARECHAL LOUKA"/>
        <s v="CAILLEUX GREGOIR"/>
        <s v="DYVRANDE EWAN"/>
        <s v="PIQUENOT AXEL"/>
        <s v="KOFFI-VINETTE ENZO"/>
        <s v="CAILLEUX MATHIS"/>
        <s v="BAPTIST AUXANE"/>
        <s v="PORET ALLAN"/>
        <s v="SAINTAGNE LUCAS"/>
        <s v="DUSSEAUX-DELARUE NOAH"/>
        <s v="LELOUP ENZO"/>
        <s v="LEBRASSEUR KILIAN"/>
        <s v="GODELLE APOLLINE"/>
        <s v="LAPLACE LOUISE"/>
        <s v="FERREIRA ENORA"/>
        <s v="DESPRES CAROLINE"/>
        <s v="HEBERT PAULYNE"/>
        <s v="SEBIRE EMMA"/>
        <s v="LASSERON GWENOLA"/>
        <s v="MARECHAL CHLOE"/>
        <s v="HOULIEZ EMMA"/>
        <s v="DESMARECAUX JULIE"/>
        <s v="FREBOURG LANA"/>
        <s v="DAVID LEO"/>
        <s v="SANCHES MAHE"/>
        <s v="CELESTIN ANGY"/>
        <s v="ANQUETIL PAUL"/>
        <s v="THUILLIER PIERRE"/>
        <s v="LEFRANCOIS LOUIS"/>
        <s v="MACE LOHAN"/>
        <s v="DENEUVE TRISTAN"/>
        <s v="DUSSEAUX DELARUE SOAN"/>
        <s v="GUERLET SOAHNN"/>
        <s v="ROSSE GAETAN"/>
        <s v="BAZIRE MILAN"/>
        <s v="EUDES ENZO"/>
        <s v="MAMMERI YANNIS"/>
        <s v="RAZAFIMANDIMBY NOAH"/>
        <s v="COIN RONAN"/>
        <s v="VONE ETHAN"/>
        <s v="PLA BAPTISTE"/>
        <s v="AMRANI MOULAY HICHAM"/>
        <s v="CREPIN KENZO"/>
        <s v="KOFFI-VINETTE NOHAM"/>
        <s v="LE BOURDAT ADELE"/>
        <s v="LE BOURDAT EMILIE"/>
        <s v="DUVIEU ORIANE"/>
        <s v="FREBOURG GAETANE"/>
        <s v="HEBERT MANON"/>
        <s v="JOUAUX JULES"/>
        <s v="ERNOULT LOUCA"/>
        <s v="BLAVIN Julien"/>
        <s v="PEYRAT MATHEO"/>
        <s v="BEAUDOIN TIMOTEI"/>
        <s v="GRARD MANON"/>
        <s v="POUPARD CAMILLE"/>
        <s v="GALINDO FERNANDO"/>
        <s v="VARRON NOAH"/>
        <s v="LEMEUNIER BAPTISTE"/>
        <s v="BLAVIN LOUIS"/>
        <s v="MANDIAGU TULE TALIANE"/>
        <s v="MARTEL THEO"/>
        <s v="GAUCHE ROMAIN"/>
        <s v="CARITE CORENTIN"/>
        <s v="BACHELET NATHAN"/>
        <s v="RANVIER ELLIOTT"/>
        <s v="GRUEL ROMANN"/>
        <s v="LAUNAY LOUIS"/>
        <s v="BUYCK ALEXANDRE"/>
        <s v="DELAVOYE MAXIME"/>
        <s v="PAISANT NOAM"/>
        <s v="MARCK BENJAMIN"/>
        <s v="CANTAIX ALEXIS"/>
        <s v="MARQUANT LOUIS"/>
        <s v="WENBOURNE JOSEPH"/>
        <s v="LAUNAY MARIE"/>
        <s v="SEBIRE CHARLOTTE"/>
        <s v="FRESNEL PRUDENCE"/>
        <s v="GRE MALO"/>
        <s v="COHEN BENSOUSSAN MICHA"/>
        <s v="BOURALY ANTOINE"/>
        <s v="DUEZ COLIN"/>
        <s v="CHALLES SIMON"/>
        <s v="LELARGUE FLORIAN"/>
        <s v="DOUVENOU MAX"/>
        <s v="BAGGENSTOS REMY"/>
        <s v="MULROONEY GEORGIA"/>
        <s v="GUICHARD BERENICE"/>
        <s v="PELLETIER ZOE"/>
        <s v="JEAN-BAPTISTE-EDOUARD DAMIEN"/>
        <s v="JEAN LUKAS"/>
        <s v="JEAN BAPTISTE EDOUARD CINDY"/>
        <s v="MALRAIT SIMON"/>
        <s v="BRAHIMI YASMINE"/>
        <s v="COPPIN ALEXIS"/>
        <s v="SALINES SANDY"/>
        <s v="PATON GREGORY"/>
        <s v="LUCE MAELIE"/>
        <s v="CHERRIER ZOE"/>
        <s v="MARCHAL LEO"/>
        <s v="PEPIN MAXENCE"/>
        <s v="SCHMITT MATEO"/>
        <s v="VIS NOLAN"/>
        <s v="ILLOUZ-LAURENT RAPHAEL"/>
        <s v="DAVID PAUL"/>
        <s v="LEVESQUE ENZO"/>
        <s v="SWITA HENRI"/>
        <s v="LECOUTEUX LOUIS"/>
        <s v="DELANOE KYLIAN"/>
        <s v="MAQUAIRE LEPELTIER GABIN"/>
        <s v="ROMEC TRISTAN"/>
        <s v="SWITA HECTOR"/>
        <s v="ARNAL BOONE THIBAULT"/>
        <s v="TOUTAIN MATTHIAS"/>
        <s v="QUESNEL LYROID"/>
        <s v="DORIAC GAEL"/>
        <s v="GADIOUX MAXENCE"/>
        <s v="MAILLY GARCIA EVANN"/>
        <s v="SAINTINI MATHEO"/>
        <s v="BROSSAUD SOHANE"/>
        <s v="CLAUZIER ANTONY"/>
        <s v="MAHIEU LUCAS"/>
        <s v="DEMONCHAUX APOLINE"/>
        <s v="LESSIEU BAMAS MAXENCE"/>
        <s v="JEZIORSKI ARTHUR"/>
        <s v="BARROIS MATHIS"/>
        <s v="HOCHART LEANNE"/>
        <s v="PIEL LORENZO"/>
        <s v="BOISJOLY ARMAND"/>
        <s v="BAZIN KENTIN"/>
        <s v="CARPENTIER DIMITRI"/>
        <s v="FUENTES ANAELLE"/>
        <s v="BRUGNETTI MAELYS"/>
        <s v="DAVID ALEXANDRE"/>
        <s v="LEUDET RAPHAEL"/>
        <s v="DUBOURG MATTIS"/>
        <s v="CHARPENTIER HUGO"/>
        <s v="LECHARDEUR FERRAND MATHEO"/>
        <s v="WILLIAMS HENRI"/>
        <s v="BOULNOIS VICTOR"/>
        <s v="NSIMBA-HERVIEU KENZO"/>
        <s v="BLAMM ADIL"/>
        <s v="GIRARDOT ZOE"/>
        <m/>
      </sharedItems>
    </cacheField>
    <cacheField name="CLUB">
      <sharedItems containsBlank="1" containsMixedTypes="0" count="22">
        <s v="A.L.ECOLE MADELEINE"/>
        <s v="ACQUIGNY-JUDO VALLEE DE L EURE"/>
        <s v="ASBR JUDO DU ROUMOIS"/>
        <s v="BOISSEY JUDO"/>
        <s v="C.S.BEAUMONTAIS"/>
        <s v="E.J. BOURG ACHARD - ROUMOIS"/>
        <s v="EVREUX JUDO AGGLOMERATION"/>
        <s v="J.C.LA SAUSSAYE"/>
        <s v="J.C.NEUBOURG"/>
        <s v="J.C.PT AUDEMER"/>
        <s v="JUDO CLUB DE BRIONNE"/>
        <s v="JUDO CLUB DE LIEUREY"/>
        <s v="JUDO CLUB DE MENNEVAL"/>
        <s v="JUDO CLUB DE PACY SUR EURE"/>
        <s v="JUDO S.P.N.VERNON"/>
        <s v="MAROLLES"/>
        <s v="SPORTING CL.BERNAY"/>
        <s v="U.S.DE RUGLES"/>
        <s v="UNION SPORTIVE LYROISE"/>
        <s v="US DE GRAVIGNY SECT. JUDO"/>
        <s v="VERNEUIL"/>
        <m/>
      </sharedItems>
    </cacheField>
    <cacheField name="Poids">
      <sharedItems containsString="0" containsBlank="1" containsMixedTypes="0" containsNumber="1" count="162">
        <n v="27.5"/>
        <n v="29.5"/>
        <n v="30.5"/>
        <n v="31.8"/>
        <n v="34.4"/>
        <n v="44.6"/>
        <n v="23.3"/>
        <n v="29.2"/>
        <n v="31.1"/>
        <n v="35"/>
        <n v="35.9"/>
        <n v="48.1"/>
        <n v="20"/>
        <n v="22.6"/>
        <n v="25.4"/>
        <n v="25.8"/>
        <n v="27.6"/>
        <n v="27.7"/>
        <n v="28.3"/>
        <n v="34"/>
        <n v="36.1"/>
        <n v="20.6"/>
        <n v="24.7"/>
        <n v="25.9"/>
        <n v="29.9"/>
        <n v="34.7"/>
        <n v="28.4"/>
        <n v="31.4"/>
        <n v="24"/>
        <n v="28.1"/>
        <n v="36"/>
        <n v="18.4"/>
        <n v="22.9"/>
        <n v="23.5"/>
        <n v="25.1"/>
        <n v="27.9"/>
        <n v="38"/>
        <n v="21.3"/>
        <n v="25.3"/>
        <n v="26.7"/>
        <n v="38.3"/>
        <n v="21.2"/>
        <n v="22.1"/>
        <n v="24.2"/>
        <n v="24.3"/>
        <n v="30"/>
        <n v="36.5"/>
        <n v="29.3"/>
        <n v="28.7"/>
        <n v="32.9"/>
        <n v="33.4"/>
        <n v="35.3"/>
        <n v="44.7"/>
        <n v="18.2"/>
        <n v="19.5"/>
        <n v="21.9"/>
        <n v="39.1"/>
        <n v="26.2"/>
        <n v="26.9"/>
        <n v="32.2"/>
        <n v="25"/>
        <n v="28.2"/>
        <n v="29"/>
        <n v="30.1"/>
        <n v="31"/>
        <n v="38.4"/>
        <n v="50.1"/>
        <n v="20.1"/>
        <n v="21.7"/>
        <n v="23.4"/>
        <n v="25.5"/>
        <n v="27.3"/>
        <n v="28.6"/>
        <n v="29.7"/>
        <n v="30.2"/>
        <n v="32.3"/>
        <n v="24.4"/>
        <n v="30.7"/>
        <n v="23.7"/>
        <n v="27"/>
        <n v="41.5"/>
        <n v="69.8"/>
        <n v="21.1"/>
        <n v="30.3"/>
        <n v="33.8"/>
        <n v="26.4"/>
        <n v="27.4"/>
        <n v="28.5"/>
        <n v="32.4"/>
        <n v="33.6"/>
        <n v="30.9"/>
        <n v="34.6"/>
        <n v="36.3"/>
        <n v="36.7"/>
        <n v="39.5"/>
        <n v="42.2"/>
        <n v="26.6"/>
        <n v="33.5"/>
        <n v="34.9"/>
        <n v="41.1"/>
        <n v="46.5"/>
        <n v="20.4"/>
        <n v="20.9"/>
        <n v="22.3"/>
        <n v="22.4"/>
        <n v="22.8"/>
        <n v="23.1"/>
        <n v="24.8"/>
        <n v="25.7"/>
        <n v="26.3"/>
        <n v="27.2"/>
        <n v="28"/>
        <n v="33.9"/>
        <n v="35.6"/>
        <n v="40.3"/>
        <n v="42.4"/>
        <n v="18.7"/>
        <n v="22.5"/>
        <n v="33.1"/>
        <n v="28.8"/>
        <n v="37.6"/>
        <n v="40"/>
        <n v="31.3"/>
        <n v="20.8"/>
        <n v="22.7"/>
        <n v="24.9"/>
        <n v="26.8"/>
        <n v="31.7"/>
        <n v="29.6"/>
        <n v="28.9"/>
        <n v="32"/>
        <n v="48"/>
        <n v="52.8"/>
        <n v="59.5"/>
        <n v="24.1"/>
        <n v="40.69"/>
        <n v="49.5"/>
        <n v="19.9"/>
        <n v="21.4"/>
        <n v="36.9"/>
        <n v="22.2"/>
        <n v="26.5"/>
        <n v="30.4"/>
        <n v="21.6"/>
        <n v="25.6"/>
        <n v="33"/>
        <n v="35.5"/>
        <n v="41.2"/>
        <n v="23.2"/>
        <n v="30.8"/>
        <n v="33.7"/>
        <n v="38.2"/>
        <n v="43.8"/>
        <n v="45.9"/>
        <n v="60.3"/>
        <n v="29.1"/>
        <n v="34.2"/>
        <n v="20.5"/>
        <n v="21.5"/>
        <n v="23.8"/>
        <n v="43.6"/>
        <m/>
      </sharedItems>
    </cacheField>
    <cacheField name="Grade ">
      <sharedItems containsBlank="1" containsMixedTypes="0" count="6">
        <s v="J"/>
        <s v="O"/>
        <s v="JO"/>
        <s v="BJ"/>
        <s v="B"/>
        <m/>
      </sharedItems>
    </cacheField>
    <cacheField name="DATE DE NAISSANCE">
      <sharedItems containsDate="1" containsString="0" containsBlank="1" containsMixedTypes="0" count="213">
        <d v="2006-06-25T00:00:00.000"/>
        <d v="2006-04-26T00:00:00.000"/>
        <d v="2007-06-24T00:00:00.000"/>
        <d v="2007-09-10T00:00:00.000"/>
        <d v="2007-06-26T00:00:00.000"/>
        <d v="2006-07-14T00:00:00.000"/>
        <d v="2006-06-12T00:00:00.000"/>
        <d v="2007-10-24T00:00:00.000"/>
        <d v="2006-10-10T00:00:00.000"/>
        <d v="2006-12-09T00:00:00.000"/>
        <d v="2007-11-21T00:00:00.000"/>
        <d v="2006-09-05T00:00:00.000"/>
        <m/>
        <d v="2008-08-04T00:00:00.000"/>
        <d v="2008-11-04T00:00:00.000"/>
        <d v="2009-08-08T00:00:00.000"/>
        <d v="2008-11-21T00:00:00.000"/>
        <d v="2008-05-05T00:00:00.000"/>
        <d v="2009-04-02T00:00:00.000"/>
        <d v="2008-09-16T00:00:00.000"/>
        <d v="2009-02-17T00:00:00.000"/>
        <d v="2009-09-04T00:00:00.000"/>
        <d v="2008-04-13T00:00:00.000"/>
        <d v="2008-12-21T00:00:00.000"/>
        <d v="2008-09-13T00:00:00.000"/>
        <d v="2008-04-24T00:00:00.000"/>
        <d v="2007-01-03T00:00:00.000"/>
        <d v="2007-04-02T00:00:00.000"/>
        <d v="2006-10-14T00:00:00.000"/>
        <d v="2006-03-28T00:00:00.000"/>
        <d v="2009-08-11T00:00:00.000"/>
        <d v="2009-08-13T00:00:00.000"/>
        <d v="2009-11-05T00:00:00.000"/>
        <d v="2008-07-20T00:00:00.000"/>
        <d v="2008-11-16T00:00:00.000"/>
        <d v="2008-06-23T00:00:00.000"/>
        <d v="2008-06-05T00:00:00.000"/>
        <d v="2008-03-23T00:00:00.000"/>
        <d v="2009-10-17T00:00:00.000"/>
        <d v="2009-06-02T00:00:00.000"/>
        <d v="2008-12-08T00:00:00.000"/>
        <d v="2008-05-28T00:00:00.000"/>
        <d v="2009-03-13T00:00:00.000"/>
        <d v="2008-03-03T00:00:00.000"/>
        <d v="2006-01-12T00:00:00.000"/>
        <d v="2006-02-27T00:00:00.000"/>
        <d v="2008-04-14T00:00:00.000"/>
        <d v="2006-10-19T00:00:00.000"/>
        <d v="2006-04-17T00:00:00.000"/>
        <d v="2006-07-02T00:00:00.000"/>
        <d v="2007-06-14T00:00:00.000"/>
        <d v="2009-10-31T00:00:00.000"/>
        <d v="2009-10-23T00:00:00.000"/>
        <d v="2008-10-10T00:00:00.000"/>
        <d v="2009-06-07T00:00:00.000"/>
        <d v="2009-12-13T00:00:00.000"/>
        <d v="2009-01-27T00:00:00.000"/>
        <d v="2008-01-03T00:00:00.000"/>
        <d v="2009-03-06T00:00:00.000"/>
        <d v="2009-02-27T00:00:00.000"/>
        <d v="2009-10-30T00:00:00.000"/>
        <d v="2009-08-24T00:00:00.000"/>
        <d v="2008-06-06T00:00:00.000"/>
        <d v="2006-11-06T00:00:00.000"/>
        <d v="2006-07-04T00:00:00.000"/>
        <d v="2006-06-07T00:00:00.000"/>
        <d v="2006-09-27T00:00:00.000"/>
        <d v="2006-03-21T00:00:00.000"/>
        <d v="2006-03-31T00:00:00.000"/>
        <d v="2007-03-26T00:00:00.000"/>
        <d v="2006-06-13T00:00:00.000"/>
        <d v="2009-06-10T00:00:00.000"/>
        <d v="2008-11-11T00:00:00.000"/>
        <d v="2008-10-08T00:00:00.000"/>
        <d v="2009-04-12T00:00:00.000"/>
        <d v="2009-07-17T00:00:00.000"/>
        <d v="2008-03-24T00:00:00.000"/>
        <d v="2008-05-23T00:00:00.000"/>
        <d v="2008-05-04T00:00:00.000"/>
        <d v="2009-08-09T00:00:00.000"/>
        <d v="2008-11-20T00:00:00.000"/>
        <d v="2008-04-22T00:00:00.000"/>
        <d v="2009-09-05T00:00:00.000"/>
        <d v="2009-03-05T00:00:00.000"/>
        <d v="2009-07-06T00:00:00.000"/>
        <d v="2009-02-01T00:00:00.000"/>
        <d v="2007-09-11T00:00:00.000"/>
        <d v="2006-07-13T00:00:00.000"/>
        <d v="2007-09-15T00:00:00.000"/>
        <d v="2006-04-24T00:00:00.000"/>
        <d v="2006-09-18T00:00:00.000"/>
        <d v="2007-09-03T00:00:00.000"/>
        <d v="2008-05-20T00:00:00.000"/>
        <d v="2007-02-26T00:00:00.000"/>
        <d v="2007-10-07T00:00:00.000"/>
        <d v="2006-07-16T00:00:00.000"/>
        <d v="2006-08-06T00:00:00.000"/>
        <d v="2007-12-03T00:00:00.000"/>
        <d v="2007-09-22T00:00:00.000"/>
        <d v="2007-07-27T00:00:00.000"/>
        <d v="2007-06-20T00:00:00.000"/>
        <d v="2006-03-04T00:00:00.000"/>
        <d v="2006-02-15T00:00:00.000"/>
        <d v="2006-11-13T00:00:00.000"/>
        <d v="2006-03-14T00:00:00.000"/>
        <d v="2006-09-04T00:00:00.000"/>
        <d v="2006-09-29T00:00:00.000"/>
        <d v="2006-01-31T00:00:00.000"/>
        <d v="2007-02-05T00:00:00.000"/>
        <d v="2007-10-02T00:00:00.000"/>
        <d v="2007-09-28T00:00:00.000"/>
        <d v="2006-10-16T00:00:00.000"/>
        <d v="2006-02-22T00:00:00.000"/>
        <d v="2006-03-22T00:00:00.000"/>
        <d v="2006-06-09T00:00:00.000"/>
        <d v="2006-12-07T00:00:00.000"/>
        <d v="2006-02-06T00:00:00.000"/>
        <d v="2006-07-06T00:00:00.000"/>
        <d v="2009-11-22T00:00:00.000"/>
        <d v="2009-12-22T00:00:00.000"/>
        <d v="2009-01-28T00:00:00.000"/>
        <d v="2008-04-06T00:00:00.000"/>
        <d v="2008-11-18T00:00:00.000"/>
        <d v="2008-06-18T00:00:00.000"/>
        <d v="2009-09-08T00:00:00.000"/>
        <d v="2009-11-02T00:00:00.000"/>
        <d v="2009-09-14T00:00:00.000"/>
        <d v="2008-08-10T00:00:00.000"/>
        <d v="2008-05-27T00:00:00.000"/>
        <d v="2008-04-28T00:00:00.000"/>
        <d v="2009-05-30T00:00:00.000"/>
        <d v="2008-12-22T00:00:00.000"/>
        <d v="2008-04-07T00:00:00.000"/>
        <d v="2009-05-23T00:00:00.000"/>
        <d v="2009-03-01T00:00:00.000"/>
        <d v="2009-05-05T00:00:00.000"/>
        <d v="2008-08-01T00:00:00.000"/>
        <d v="2009-05-19T00:00:00.000"/>
        <d v="2008-05-31T00:00:00.000"/>
        <d v="2008-10-22T00:00:00.000"/>
        <d v="2007-03-01T00:00:00.000"/>
        <d v="2007-08-11T00:00:00.000"/>
        <d v="2007-07-19T00:00:00.000"/>
        <d v="2007-05-23T00:00:00.000"/>
        <d v="2009-12-19T00:00:00.000"/>
        <d v="2009-07-26T00:00:00.000"/>
        <d v="2009-01-12T00:00:00.000"/>
        <d v="2009-10-13T00:00:00.000"/>
        <d v="2009-06-04T00:00:00.000"/>
        <d v="2009-07-30T00:00:00.000"/>
        <d v="2007-02-15T00:00:00.000"/>
        <d v="2006-09-13T00:00:00.000"/>
        <d v="2007-12-27T00:00:00.000"/>
        <d v="2006-04-01T00:00:00.000"/>
        <d v="2007-01-12T00:00:00.000"/>
        <d v="2007-04-26T00:00:00.000"/>
        <d v="2007-09-12T00:00:00.000"/>
        <d v="2006-05-20T00:00:00.000"/>
        <d v="2007-07-16T00:00:00.000"/>
        <d v="2006-04-12T00:00:00.000"/>
        <d v="2006-01-26T00:00:00.000"/>
        <d v="2007-12-19T00:00:00.000"/>
        <d v="2007-01-25T00:00:00.000"/>
        <d v="2007-05-22T00:00:00.000"/>
        <d v="2009-11-26T00:00:00.000"/>
        <d v="2008-01-31T00:00:00.000"/>
        <d v="2008-10-11T00:00:00.000"/>
        <d v="2009-02-06T00:00:00.000"/>
        <d v="2008-03-12T00:00:00.000"/>
        <d v="2009-08-19T00:00:00.000"/>
        <d v="2008-05-06T00:00:00.000"/>
        <d v="2009-02-03T00:00:00.000"/>
        <d v="2008-11-29T00:00:00.000"/>
        <d v="2009-09-06T00:00:00.000"/>
        <d v="2006-06-30T00:00:00.000"/>
        <d v="2007-05-28T00:00:00.000"/>
        <d v="2008-07-30T00:00:00.000"/>
        <d v="2007-03-29T00:00:00.000"/>
        <d v="2008-06-08T00:00:00.000"/>
        <d v="2008-07-18T00:00:00.000"/>
        <d v="2006-01-01T00:00:00.000"/>
        <d v="2008-01-01T00:00:00.000"/>
        <d v="2006-07-08T00:00:00.000"/>
        <d v="2006-02-17T00:00:00.000"/>
        <d v="2006-03-24T00:00:00.000"/>
        <d v="2006-03-19T00:00:00.000"/>
        <d v="2006-08-31T00:00:00.000"/>
        <d v="2009-02-04T00:00:00.000"/>
        <d v="2009-03-23T00:00:00.000"/>
        <d v="2009-07-10T00:00:00.000"/>
        <d v="2009-04-19T00:00:00.000"/>
        <d v="2008-04-11T00:00:00.000"/>
        <d v="2008-02-16T00:00:00.000"/>
        <d v="2007-06-21T00:00:00.000"/>
        <d v="2007-06-07T00:00:00.000"/>
        <d v="2006-03-23T00:00:00.000"/>
        <d v="2006-03-12T00:00:00.000"/>
        <d v="2006-04-13T00:00:00.000"/>
        <d v="2006-03-10T00:00:00.000"/>
        <d v="2008-09-17T00:00:00.000"/>
        <d v="2008-03-16T00:00:00.000"/>
        <d v="2008-05-13T00:00:00.000"/>
        <d v="2009-05-29T00:00:00.000"/>
        <d v="2007-12-24T00:00:00.000"/>
        <d v="2006-01-25T00:00:00.000"/>
        <d v="2007-03-22T00:00:00.000"/>
        <d v="2006-10-08T00:00:00.000"/>
        <d v="2008-08-25T00:00:00.000"/>
        <d v="2009-07-02T00:00:00.000"/>
        <d v="2008-01-04T00:00:00.000"/>
        <d v="2008-04-08T00:00:00.000"/>
        <d v="2009-12-29T00:00:00.000"/>
        <d v="2008-01-10T00:00:00.000"/>
      </sharedItems>
    </cacheField>
    <cacheField name="Classement">
      <sharedItems containsString="0" containsBlank="1" containsMixedTypes="0" containsNumber="1" containsInteger="1" count="5">
        <n v="3"/>
        <n v="1"/>
        <n v="2"/>
        <n v="4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F275" sheet="classementsindividuels"/>
  </cacheSource>
  <cacheFields count="6">
    <cacheField name="NOM PRENOM">
      <sharedItems containsBlank="1" containsMixedTypes="0" count="253">
        <s v="IBRAGUIMOV ADAM"/>
        <s v="GACQUERE EMILE"/>
        <s v="AHMANE SOULAYMANE"/>
        <s v="TREDEZ NOAH"/>
        <s v="AYOUCHE NAIM"/>
        <s v="NOTUE MAMBO CHRISTOPHER"/>
        <s v="NAMANE RAYAN"/>
        <s v="MOSTEFAOUI KENZA"/>
        <s v="DUTERTRE MARINE"/>
        <s v="FOURDRINIER ELOISE"/>
        <s v="BAKANA NEPHTALI"/>
        <s v="BODIAN AWA LY MANSATA"/>
        <s v="MINJINGA MPOY ABIGAEL"/>
        <s v="IBRAGUIMOV ABOU"/>
        <s v="MBODJI ABDOUL"/>
        <s v="TERMIRALIEV SAMAD"/>
        <s v="AZONNID AHMED"/>
        <s v="MARNONI MILAN"/>
        <s v="GRIMONPREZ ALOIS"/>
        <s v="ESKAROV AZHAB"/>
        <s v="MOMBILI LIMUNGU PROMEDI"/>
        <s v="FITZGERALD JOHN"/>
        <s v="MIREY NARA MONICA"/>
        <s v="BENSAID SELMA"/>
        <s v="SY FATIMATA"/>
        <s v="PETIT MAEVA"/>
        <s v="DIAKHABI NENE"/>
        <s v="THEAUDIERE Solal"/>
        <s v="MARTIN KYLIAN"/>
        <s v="SAPIN KALISTA"/>
        <s v="TANGUY LENA"/>
        <s v="LECUYER LOUANNE"/>
        <s v="SAPIN EWAN"/>
        <s v="TANGUY OWEN"/>
        <s v="LECUYER NOAM"/>
        <s v="LESUEUR LUKAS"/>
        <s v="ANDRE NOLAN"/>
        <s v="BARDIN THIBAULT"/>
        <s v="SERE LOLA"/>
        <s v="WOUTISSETH CHARLOTTE"/>
        <s v="HURE Robin"/>
        <s v="POUSSIER ALEXY"/>
        <s v="THILLAYE YANN"/>
        <s v="PINOT NOA"/>
        <s v="TABOURET KELIAN"/>
        <s v="HANNIER MATEO"/>
        <s v="CLEMENCE PAUL"/>
        <s v="DROUET LOUIS"/>
        <s v="FRERET JONATHAN"/>
        <s v="BRACHAIS LECHEVALIER ERWANN"/>
        <s v="PINOT MAEVA"/>
        <s v="MILLOT YOHANN"/>
        <s v="PILLON DORIAN"/>
        <s v="MILLOT JOHANNA"/>
        <s v="DURA ENZO"/>
        <s v="PIREL LUCIE"/>
        <s v="PICAMAL ANTONY"/>
        <s v="VANDEVILLE MATHIAS"/>
        <s v="ABRAHAM THOMAS"/>
        <s v="DELAHAYE PAUL"/>
        <s v="LATEURTE JULES"/>
        <s v="DELMAIRE HUGO"/>
        <s v="CORREIA ALVES NATHAN"/>
        <s v="LE FLOCH LOHAN"/>
        <s v="PAGE LEGENDRE ADRIEN"/>
        <s v="COUDERC MATHIEU"/>
        <s v="LELONG MATHEO"/>
        <s v="TILLAND NOEMIE"/>
        <s v="HENRY THAIS"/>
        <s v="MAHMOUD YARA"/>
        <s v="KUHNI ANAIS"/>
        <s v="DUPONT TIMEO"/>
        <s v="GOSSELIN TENNEVIN FLORIAN"/>
        <s v="ANDRE LEO"/>
        <s v="TIERCELIN-DUBOC TIMOTHE"/>
        <s v="LETAILLEUR MARINE"/>
        <s v="CUGIER JUDITH"/>
        <s v="LANCON LOUNA"/>
        <s v="VANHILLE MAELLIS"/>
        <s v="LAMBERT SALOME"/>
        <s v="ANDRE GWENN"/>
        <s v="OSMOND MALO"/>
        <s v="HUET TOM"/>
        <s v="CUGIER VINCENT"/>
        <s v="DESPLANQUES TONY"/>
        <s v="COURVALLET CLEMENT"/>
        <s v="POMMERET JEAN"/>
        <s v="LAZAAR ADAM"/>
        <s v="DESDOITS MAGNETTO BAPTISTE"/>
        <s v="GUILLARD LILIAN"/>
        <s v="GOSSELIN-TENNEVIN YANIS"/>
        <s v="SEGOUIN ILLYER"/>
        <s v="PICARD ROUAULT JADE"/>
        <s v="NABOULET THOUZE ANNABELLE"/>
        <s v="SERRE YELLE"/>
        <s v="GOUDEAU ALICE"/>
        <s v="GUIRIABOYE ORIANE "/>
        <s v="MAUCOLIN OCEANE"/>
        <s v="FOUCHER QUENTIN"/>
        <s v="LERAT THIBAULT"/>
        <s v="LEMONNIER MATHIS"/>
        <s v="PILLON GABIN"/>
        <s v="HAGUES CHLOE"/>
        <s v="TOUTAIN AMANDINE"/>
        <s v="BESSON MARTIN"/>
        <s v="BOCQUET HUGO"/>
        <s v="FOURNIER HUGO"/>
        <s v="LEROY BAPTISTE"/>
        <s v="LECESNE ANTOINE"/>
        <s v="MARECHAL LOUKA"/>
        <s v="CAILLEUX GREGOIR"/>
        <s v="DYVRANDE EWAN"/>
        <s v="PIQUENOT AXEL"/>
        <s v="KOFFI-VINETTE ENZO"/>
        <s v="CAILLEUX MATHIS"/>
        <s v="BAPTIST AUXANE"/>
        <s v="PORET ALLAN"/>
        <s v="SAINTAGNE LUCAS"/>
        <s v="DUSSEAUX-DELARUE NOAH"/>
        <s v="LELOUP ENZO"/>
        <s v="LEBRASSEUR KILIAN"/>
        <s v="GODELLE APOLLINE"/>
        <s v="LAPLACE LOUISE"/>
        <s v="FERREIRA ENORA"/>
        <s v="DESPRES CAROLINE"/>
        <s v="HEBERT PAULYNE"/>
        <s v="SEBIRE EMMA"/>
        <s v="LASSERON GWENOLA"/>
        <s v="MARECHAL CHLOE"/>
        <s v="HOULIEZ EMMA"/>
        <s v="DESMARECAUX JULIE"/>
        <s v="FREBOURG LANA"/>
        <s v="DAVID LEO"/>
        <s v="SANCHES MAHE"/>
        <s v="CELESTIN ANGY"/>
        <s v="ANQUETIL PAUL"/>
        <s v="THUILLIER PIERRE"/>
        <s v="LEFRANCOIS LOUIS"/>
        <s v="MACE LOHAN"/>
        <s v="DENEUVE TRISTAN"/>
        <s v="DUSSEAUX DELARUE SOAN"/>
        <s v="GUERLET SOAHNN"/>
        <s v="ROSSE GAETAN"/>
        <s v="BAZIRE MILAN"/>
        <s v="EUDES ENZO"/>
        <s v="MAMMERI YANNIS"/>
        <s v="RAZAFIMANDIMBY NOAH"/>
        <s v="COIN RONAN"/>
        <s v="VONE ETHAN"/>
        <s v="PLA BAPTISTE"/>
        <s v="AMRANI MOULAY HICHAM"/>
        <s v="CREPIN KENZO"/>
        <s v="KOFFI-VINETTE NOHAM"/>
        <s v="LE BOURDAT ADELE"/>
        <s v="LE BOURDAT EMILIE"/>
        <s v="DUVIEU ORIANE"/>
        <s v="FREBOURG GAETANE"/>
        <s v="HEBERT MANON"/>
        <s v="JOUAUX JULES"/>
        <s v="ERNOULT LOUCA"/>
        <s v="BLAVIN Julien"/>
        <s v="PEYRAT MATHEO"/>
        <s v="BEAUDOIN TIMOTEI"/>
        <s v="GRARD MANON"/>
        <s v="POUPARD CAMILLE"/>
        <s v="GALINDO FERNANDO"/>
        <s v="VARRON NOAH"/>
        <s v="LEMEUNIER BAPTISTE"/>
        <s v="BLAVIN LOUIS"/>
        <s v="MANDIAGU TULE TALIANE"/>
        <s v="MARTEL THEO"/>
        <s v="GAUCHE ROMAIN"/>
        <s v="CARITE CORENTIN"/>
        <s v="BACHELET NATHAN"/>
        <s v="RANVIER ELLIOTT"/>
        <s v="GRUEL ROMANN"/>
        <s v="LAUNAY LOUIS"/>
        <s v="BUYCK ALEXANDRE"/>
        <s v="DELAVOYE MAXIME"/>
        <s v="PAISANT NOAM"/>
        <s v="MARCK BENJAMIN"/>
        <s v="CANTAIX ALEXIS"/>
        <s v="MARQUANT LOUIS"/>
        <s v="WENBOURNE JOSEPH"/>
        <s v="LAUNAY MARIE"/>
        <s v="SEBIRE CHARLOTTE"/>
        <s v="FRESNEL PRUDENCE"/>
        <s v="GRE MALO"/>
        <s v="COHEN BENSOUSSAN MICHA"/>
        <s v="BOURALY ANTOINE"/>
        <s v="DUEZ COLIN"/>
        <s v="CHALLES SIMON"/>
        <s v="LELARGUE FLORIAN"/>
        <s v="DOUVENOU MAX"/>
        <s v="BAGGENSTOS REMY"/>
        <s v="MULROONEY GEORGIA"/>
        <s v="GUICHARD BERENICE"/>
        <s v="PELLETIER ZOE"/>
        <s v="JEAN-BAPTISTE-EDOUARD DAMIEN"/>
        <s v="JEAN LUKAS"/>
        <s v="JEAN BAPTISTE EDOUARD CINDY"/>
        <s v="MALRAIT SIMON"/>
        <s v="BRAHIMI YASMINE"/>
        <s v="COPPIN ALEXIS"/>
        <s v="SALINES SANDY"/>
        <s v="PATON GREGORY"/>
        <s v="LUCE MAELIE"/>
        <s v="CHERRIER ZOE"/>
        <s v="MARCHAL LEO"/>
        <s v="PEPIN MAXENCE"/>
        <s v="SCHMITT MATEO"/>
        <s v="VIS NOLAN"/>
        <s v="ILLOUZ-LAURENT RAPHAEL"/>
        <s v="DAVID PAUL"/>
        <s v="LEVESQUE ENZO"/>
        <s v="SWITA HENRI"/>
        <s v="LECOUTEUX LOUIS"/>
        <s v="DELANOE KYLIAN"/>
        <s v="MAQUAIRE LEPELTIER GABIN"/>
        <s v="ROMEC TRISTAN"/>
        <s v="SWITA HECTOR"/>
        <s v="ARNAL BOONE THIBAULT"/>
        <s v="TOUTAIN MATTHIAS"/>
        <s v="QUESNEL LYROID"/>
        <s v="DORIAC GAEL"/>
        <s v="GADIOUX MAXENCE"/>
        <s v="MAILLY GARCIA EVANN"/>
        <s v="SAINTINI MATHEO"/>
        <s v="BROSSAUD SOHANE"/>
        <s v="CLAUZIER ANTONY"/>
        <s v="MAHIEU LUCAS"/>
        <s v="DEMONCHAUX APOLINE"/>
        <s v="LESSIEU BAMAS MAXENCE"/>
        <s v="JEZIORSKI ARTHUR"/>
        <s v="BARROIS MATHIS"/>
        <s v="HOCHART LEANNE"/>
        <s v="PIEL LORENZO"/>
        <s v="BOISJOLY ARMAND"/>
        <s v="BAZIN KENTIN"/>
        <s v="CARPENTIER DIMITRI"/>
        <s v="FUENTES ANAELLE"/>
        <s v="BRUGNETTI MAELYS"/>
        <s v="DAVID ALEXANDRE"/>
        <s v="LEUDET RAPHAEL"/>
        <s v="DUBOURG MATTIS"/>
        <s v="CHARPENTIER HUGO"/>
        <s v="LECHARDEUR FERRAND MATHEO"/>
        <s v="WILLIAMS HENRI"/>
        <s v="BOULNOIS VICTOR"/>
        <s v="NSIMBA-HERVIEU KENZO"/>
        <s v="BLAMM ADIL"/>
        <s v="GIRARDOT ZOE"/>
        <m/>
      </sharedItems>
    </cacheField>
    <cacheField name="CLUB">
      <sharedItems containsBlank="1" containsMixedTypes="0" count="22">
        <s v="A.L.ECOLE MADELEINE"/>
        <s v="ACQUIGNY-JUDO VALLEE DE L EURE"/>
        <s v="ASBR JUDO DU ROUMOIS"/>
        <s v="BOISSEY JUDO"/>
        <s v="C.S.BEAUMONTAIS"/>
        <s v="E.J. BOURG ACHARD - ROUMOIS"/>
        <s v="EVREUX JUDO AGGLOMERATION"/>
        <s v="J.C.LA SAUSSAYE"/>
        <s v="J.C.NEUBOURG"/>
        <s v="J.C.PT AUDEMER"/>
        <s v="JUDO CLUB DE BRIONNE"/>
        <s v="JUDO CLUB DE LIEUREY"/>
        <s v="JUDO CLUB DE MENNEVAL"/>
        <s v="JUDO CLUB DE PACY SUR EURE"/>
        <s v="JUDO S.P.N.VERNON"/>
        <s v="MAROLLES"/>
        <s v="SPORTING CL.BERNAY"/>
        <s v="U.S.DE RUGLES"/>
        <s v="UNION SPORTIVE LYROISE"/>
        <s v="US DE GRAVIGNY SECT. JUDO"/>
        <s v="VERNEUIL"/>
        <m/>
      </sharedItems>
    </cacheField>
    <cacheField name="Poids">
      <sharedItems containsString="0" containsBlank="1" containsMixedTypes="0" containsNumber="1" count="162">
        <n v="27.5"/>
        <n v="29.5"/>
        <n v="30.5"/>
        <n v="31.8"/>
        <n v="34.4"/>
        <n v="44.6"/>
        <n v="23.3"/>
        <n v="29.2"/>
        <n v="31.1"/>
        <n v="35"/>
        <n v="35.9"/>
        <n v="48.1"/>
        <n v="20"/>
        <n v="22.6"/>
        <n v="25.4"/>
        <n v="25.8"/>
        <n v="27.6"/>
        <n v="27.7"/>
        <n v="28.3"/>
        <n v="34"/>
        <n v="36.1"/>
        <n v="20.6"/>
        <n v="24.7"/>
        <n v="25.9"/>
        <n v="29.9"/>
        <n v="34.7"/>
        <n v="28.4"/>
        <n v="31.4"/>
        <n v="24"/>
        <n v="28.1"/>
        <n v="36"/>
        <n v="18.4"/>
        <n v="22.9"/>
        <n v="23.5"/>
        <n v="25.1"/>
        <n v="27.9"/>
        <n v="38"/>
        <n v="21.3"/>
        <n v="25.3"/>
        <n v="26.7"/>
        <n v="38.3"/>
        <n v="21.2"/>
        <n v="22.1"/>
        <n v="24.2"/>
        <n v="24.3"/>
        <n v="30"/>
        <n v="36.5"/>
        <n v="29.3"/>
        <n v="28.7"/>
        <n v="32.9"/>
        <n v="33.4"/>
        <n v="35.3"/>
        <n v="44.7"/>
        <n v="18.2"/>
        <n v="19.5"/>
        <n v="21.9"/>
        <n v="39.1"/>
        <n v="26.2"/>
        <n v="26.9"/>
        <n v="32.2"/>
        <n v="25"/>
        <n v="28.2"/>
        <n v="29"/>
        <n v="30.1"/>
        <n v="31"/>
        <n v="38.4"/>
        <n v="50.1"/>
        <n v="20.1"/>
        <n v="21.7"/>
        <n v="23.4"/>
        <n v="25.5"/>
        <n v="27.3"/>
        <n v="28.6"/>
        <n v="29.7"/>
        <n v="30.2"/>
        <n v="32.3"/>
        <n v="24.4"/>
        <n v="30.7"/>
        <n v="23.7"/>
        <n v="27"/>
        <n v="41.5"/>
        <n v="69.8"/>
        <n v="21.1"/>
        <n v="30.3"/>
        <n v="33.8"/>
        <n v="26.4"/>
        <n v="27.4"/>
        <n v="28.5"/>
        <n v="32.4"/>
        <n v="33.6"/>
        <n v="30.9"/>
        <n v="34.6"/>
        <n v="36.3"/>
        <n v="36.7"/>
        <n v="39.5"/>
        <n v="42.2"/>
        <n v="26.6"/>
        <n v="33.5"/>
        <n v="34.9"/>
        <n v="41.1"/>
        <n v="46.5"/>
        <n v="20.4"/>
        <n v="20.9"/>
        <n v="22.3"/>
        <n v="22.4"/>
        <n v="22.8"/>
        <n v="23.1"/>
        <n v="24.8"/>
        <n v="25.7"/>
        <n v="26.3"/>
        <n v="27.2"/>
        <n v="28"/>
        <n v="33.9"/>
        <n v="35.6"/>
        <n v="40.3"/>
        <n v="42.4"/>
        <n v="18.7"/>
        <n v="22.5"/>
        <n v="33.1"/>
        <n v="28.8"/>
        <n v="37.6"/>
        <n v="40"/>
        <n v="31.3"/>
        <n v="20.8"/>
        <n v="22.7"/>
        <n v="24.9"/>
        <n v="26.8"/>
        <n v="31.7"/>
        <n v="29.6"/>
        <n v="28.9"/>
        <n v="32"/>
        <n v="48"/>
        <n v="52.8"/>
        <n v="59.5"/>
        <n v="24.1"/>
        <n v="40.69"/>
        <n v="49.5"/>
        <n v="19.9"/>
        <n v="21.4"/>
        <n v="36.9"/>
        <n v="22.2"/>
        <n v="26.5"/>
        <n v="30.4"/>
        <n v="21.6"/>
        <n v="25.6"/>
        <n v="33"/>
        <n v="35.5"/>
        <n v="41.2"/>
        <n v="23.2"/>
        <n v="30.8"/>
        <n v="33.7"/>
        <n v="38.2"/>
        <n v="43.8"/>
        <n v="45.9"/>
        <n v="60.3"/>
        <n v="29.1"/>
        <n v="34.2"/>
        <n v="20.5"/>
        <n v="21.5"/>
        <n v="23.8"/>
        <n v="43.6"/>
        <m/>
      </sharedItems>
    </cacheField>
    <cacheField name="Grade ">
      <sharedItems containsBlank="1" containsMixedTypes="0" count="6">
        <s v="J"/>
        <s v="O"/>
        <s v="JO"/>
        <s v="BJ"/>
        <s v="B"/>
        <m/>
      </sharedItems>
    </cacheField>
    <cacheField name="DATE DE NAISSANCE">
      <sharedItems containsDate="1" containsString="0" containsBlank="1" containsMixedTypes="0" count="213">
        <d v="2006-06-25T00:00:00.000"/>
        <d v="2006-04-26T00:00:00.000"/>
        <d v="2007-06-24T00:00:00.000"/>
        <d v="2007-09-10T00:00:00.000"/>
        <d v="2007-06-26T00:00:00.000"/>
        <d v="2006-07-14T00:00:00.000"/>
        <d v="2006-06-12T00:00:00.000"/>
        <d v="2007-10-24T00:00:00.000"/>
        <d v="2006-10-10T00:00:00.000"/>
        <d v="2006-12-09T00:00:00.000"/>
        <d v="2007-11-21T00:00:00.000"/>
        <d v="2006-09-05T00:00:00.000"/>
        <m/>
        <d v="2008-08-04T00:00:00.000"/>
        <d v="2008-11-04T00:00:00.000"/>
        <d v="2009-08-08T00:00:00.000"/>
        <d v="2008-11-21T00:00:00.000"/>
        <d v="2008-05-05T00:00:00.000"/>
        <d v="2009-04-02T00:00:00.000"/>
        <d v="2008-09-16T00:00:00.000"/>
        <d v="2009-02-17T00:00:00.000"/>
        <d v="2009-09-04T00:00:00.000"/>
        <d v="2008-04-13T00:00:00.000"/>
        <d v="2008-12-21T00:00:00.000"/>
        <d v="2008-09-13T00:00:00.000"/>
        <d v="2008-04-24T00:00:00.000"/>
        <d v="2007-01-03T00:00:00.000"/>
        <d v="2007-04-02T00:00:00.000"/>
        <d v="2006-10-14T00:00:00.000"/>
        <d v="2006-03-28T00:00:00.000"/>
        <d v="2009-08-11T00:00:00.000"/>
        <d v="2009-08-13T00:00:00.000"/>
        <d v="2009-11-05T00:00:00.000"/>
        <d v="2008-07-20T00:00:00.000"/>
        <d v="2008-11-16T00:00:00.000"/>
        <d v="2008-06-23T00:00:00.000"/>
        <d v="2008-06-05T00:00:00.000"/>
        <d v="2008-03-23T00:00:00.000"/>
        <d v="2009-10-17T00:00:00.000"/>
        <d v="2009-06-02T00:00:00.000"/>
        <d v="2008-12-08T00:00:00.000"/>
        <d v="2008-05-28T00:00:00.000"/>
        <d v="2009-03-13T00:00:00.000"/>
        <d v="2008-03-03T00:00:00.000"/>
        <d v="2006-01-12T00:00:00.000"/>
        <d v="2006-02-27T00:00:00.000"/>
        <d v="2008-04-14T00:00:00.000"/>
        <d v="2006-10-19T00:00:00.000"/>
        <d v="2006-04-17T00:00:00.000"/>
        <d v="2006-07-02T00:00:00.000"/>
        <d v="2007-06-14T00:00:00.000"/>
        <d v="2009-10-31T00:00:00.000"/>
        <d v="2009-10-23T00:00:00.000"/>
        <d v="2008-10-10T00:00:00.000"/>
        <d v="2009-06-07T00:00:00.000"/>
        <d v="2009-12-13T00:00:00.000"/>
        <d v="2009-01-27T00:00:00.000"/>
        <d v="2008-01-03T00:00:00.000"/>
        <d v="2009-03-06T00:00:00.000"/>
        <d v="2009-02-27T00:00:00.000"/>
        <d v="2009-10-30T00:00:00.000"/>
        <d v="2009-08-24T00:00:00.000"/>
        <d v="2008-06-06T00:00:00.000"/>
        <d v="2006-11-06T00:00:00.000"/>
        <d v="2006-07-04T00:00:00.000"/>
        <d v="2006-06-07T00:00:00.000"/>
        <d v="2006-09-27T00:00:00.000"/>
        <d v="2006-03-21T00:00:00.000"/>
        <d v="2006-03-31T00:00:00.000"/>
        <d v="2007-03-26T00:00:00.000"/>
        <d v="2006-06-13T00:00:00.000"/>
        <d v="2009-06-10T00:00:00.000"/>
        <d v="2008-11-11T00:00:00.000"/>
        <d v="2008-10-08T00:00:00.000"/>
        <d v="2009-04-12T00:00:00.000"/>
        <d v="2009-07-17T00:00:00.000"/>
        <d v="2008-03-24T00:00:00.000"/>
        <d v="2008-05-23T00:00:00.000"/>
        <d v="2008-05-04T00:00:00.000"/>
        <d v="2009-08-09T00:00:00.000"/>
        <d v="2008-11-20T00:00:00.000"/>
        <d v="2008-04-22T00:00:00.000"/>
        <d v="2009-09-05T00:00:00.000"/>
        <d v="2009-03-05T00:00:00.000"/>
        <d v="2009-07-06T00:00:00.000"/>
        <d v="2009-02-01T00:00:00.000"/>
        <d v="2007-09-11T00:00:00.000"/>
        <d v="2006-07-13T00:00:00.000"/>
        <d v="2007-09-15T00:00:00.000"/>
        <d v="2006-04-24T00:00:00.000"/>
        <d v="2006-09-18T00:00:00.000"/>
        <d v="2007-09-03T00:00:00.000"/>
        <d v="2008-05-20T00:00:00.000"/>
        <d v="2007-02-26T00:00:00.000"/>
        <d v="2007-10-07T00:00:00.000"/>
        <d v="2006-07-16T00:00:00.000"/>
        <d v="2006-08-06T00:00:00.000"/>
        <d v="2007-12-03T00:00:00.000"/>
        <d v="2007-09-22T00:00:00.000"/>
        <d v="2007-07-27T00:00:00.000"/>
        <d v="2007-06-20T00:00:00.000"/>
        <d v="2006-03-04T00:00:00.000"/>
        <d v="2006-02-15T00:00:00.000"/>
        <d v="2006-11-13T00:00:00.000"/>
        <d v="2006-03-14T00:00:00.000"/>
        <d v="2006-09-04T00:00:00.000"/>
        <d v="2006-09-29T00:00:00.000"/>
        <d v="2006-01-31T00:00:00.000"/>
        <d v="2007-02-05T00:00:00.000"/>
        <d v="2007-10-02T00:00:00.000"/>
        <d v="2007-09-28T00:00:00.000"/>
        <d v="2006-10-16T00:00:00.000"/>
        <d v="2006-02-22T00:00:00.000"/>
        <d v="2006-03-22T00:00:00.000"/>
        <d v="2006-06-09T00:00:00.000"/>
        <d v="2006-12-07T00:00:00.000"/>
        <d v="2006-02-06T00:00:00.000"/>
        <d v="2006-07-06T00:00:00.000"/>
        <d v="2009-11-22T00:00:00.000"/>
        <d v="2009-12-22T00:00:00.000"/>
        <d v="2009-01-28T00:00:00.000"/>
        <d v="2008-04-06T00:00:00.000"/>
        <d v="2008-11-18T00:00:00.000"/>
        <d v="2008-06-18T00:00:00.000"/>
        <d v="2009-09-08T00:00:00.000"/>
        <d v="2009-11-02T00:00:00.000"/>
        <d v="2009-09-14T00:00:00.000"/>
        <d v="2008-08-10T00:00:00.000"/>
        <d v="2008-05-27T00:00:00.000"/>
        <d v="2008-04-28T00:00:00.000"/>
        <d v="2009-05-30T00:00:00.000"/>
        <d v="2008-12-22T00:00:00.000"/>
        <d v="2008-04-07T00:00:00.000"/>
        <d v="2009-05-23T00:00:00.000"/>
        <d v="2009-03-01T00:00:00.000"/>
        <d v="2009-05-05T00:00:00.000"/>
        <d v="2008-08-01T00:00:00.000"/>
        <d v="2009-05-19T00:00:00.000"/>
        <d v="2008-05-31T00:00:00.000"/>
        <d v="2008-10-22T00:00:00.000"/>
        <d v="2007-03-01T00:00:00.000"/>
        <d v="2007-08-11T00:00:00.000"/>
        <d v="2007-07-19T00:00:00.000"/>
        <d v="2007-05-23T00:00:00.000"/>
        <d v="2009-12-19T00:00:00.000"/>
        <d v="2009-07-26T00:00:00.000"/>
        <d v="2009-01-12T00:00:00.000"/>
        <d v="2009-10-13T00:00:00.000"/>
        <d v="2009-06-04T00:00:00.000"/>
        <d v="2009-07-30T00:00:00.000"/>
        <d v="2007-02-15T00:00:00.000"/>
        <d v="2006-09-13T00:00:00.000"/>
        <d v="2007-12-27T00:00:00.000"/>
        <d v="2006-04-01T00:00:00.000"/>
        <d v="2007-01-12T00:00:00.000"/>
        <d v="2007-04-26T00:00:00.000"/>
        <d v="2007-09-12T00:00:00.000"/>
        <d v="2006-05-20T00:00:00.000"/>
        <d v="2007-07-16T00:00:00.000"/>
        <d v="2006-04-12T00:00:00.000"/>
        <d v="2006-01-26T00:00:00.000"/>
        <d v="2007-12-19T00:00:00.000"/>
        <d v="2007-01-25T00:00:00.000"/>
        <d v="2007-05-22T00:00:00.000"/>
        <d v="2009-11-26T00:00:00.000"/>
        <d v="2008-01-31T00:00:00.000"/>
        <d v="2008-10-11T00:00:00.000"/>
        <d v="2009-02-06T00:00:00.000"/>
        <d v="2008-03-12T00:00:00.000"/>
        <d v="2009-08-19T00:00:00.000"/>
        <d v="2008-05-06T00:00:00.000"/>
        <d v="2009-02-03T00:00:00.000"/>
        <d v="2008-11-29T00:00:00.000"/>
        <d v="2009-09-06T00:00:00.000"/>
        <d v="2006-06-30T00:00:00.000"/>
        <d v="2007-05-28T00:00:00.000"/>
        <d v="2008-07-30T00:00:00.000"/>
        <d v="2007-03-29T00:00:00.000"/>
        <d v="2008-06-08T00:00:00.000"/>
        <d v="2008-07-18T00:00:00.000"/>
        <d v="2006-01-01T00:00:00.000"/>
        <d v="2008-01-01T00:00:00.000"/>
        <d v="2006-07-08T00:00:00.000"/>
        <d v="2006-02-17T00:00:00.000"/>
        <d v="2006-03-24T00:00:00.000"/>
        <d v="2006-03-19T00:00:00.000"/>
        <d v="2006-08-31T00:00:00.000"/>
        <d v="2009-02-04T00:00:00.000"/>
        <d v="2009-03-23T00:00:00.000"/>
        <d v="2009-07-10T00:00:00.000"/>
        <d v="2009-04-19T00:00:00.000"/>
        <d v="2008-04-11T00:00:00.000"/>
        <d v="2008-02-16T00:00:00.000"/>
        <d v="2007-06-21T00:00:00.000"/>
        <d v="2007-06-07T00:00:00.000"/>
        <d v="2006-03-23T00:00:00.000"/>
        <d v="2006-03-12T00:00:00.000"/>
        <d v="2006-04-13T00:00:00.000"/>
        <d v="2006-03-10T00:00:00.000"/>
        <d v="2008-09-17T00:00:00.000"/>
        <d v="2008-03-16T00:00:00.000"/>
        <d v="2008-05-13T00:00:00.000"/>
        <d v="2009-05-29T00:00:00.000"/>
        <d v="2007-12-24T00:00:00.000"/>
        <d v="2006-01-25T00:00:00.000"/>
        <d v="2007-03-22T00:00:00.000"/>
        <d v="2006-10-08T00:00:00.000"/>
        <d v="2008-08-25T00:00:00.000"/>
        <d v="2009-07-02T00:00:00.000"/>
        <d v="2008-01-04T00:00:00.000"/>
        <d v="2008-04-08T00:00:00.000"/>
        <d v="2009-12-29T00:00:00.000"/>
        <d v="2008-01-10T00:00:00.000"/>
      </sharedItems>
    </cacheField>
    <cacheField name="Classement">
      <sharedItems containsString="0" containsBlank="1" containsMixedTypes="0" containsNumber="1" containsInteger="1" count="5">
        <n v="3"/>
        <n v="1"/>
        <n v="2"/>
        <n v="4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F347" sheet="classementsindividuels"/>
  </cacheSource>
  <cacheFields count="6">
    <cacheField name="NOM PRENOM">
      <sharedItems containsBlank="1" containsMixedTypes="0" count="253">
        <s v="IBRAGUIMOV ADAM"/>
        <s v="GACQUERE EMILE"/>
        <s v="AHMANE SOULAYMANE"/>
        <s v="TREDEZ NOAH"/>
        <s v="AYOUCHE NAIM"/>
        <s v="NOTUE MAMBO CHRISTOPHER"/>
        <s v="NAMANE RAYAN"/>
        <s v="MOSTEFAOUI KENZA"/>
        <s v="DUTERTRE MARINE"/>
        <s v="FOURDRINIER ELOISE"/>
        <s v="BAKANA NEPHTALI"/>
        <s v="BODIAN AWA LY MANSATA"/>
        <s v="MINJINGA MPOY ABIGAEL"/>
        <s v="IBRAGUIMOV ABOU"/>
        <s v="MBODJI ABDOUL"/>
        <s v="TERMIRALIEV SAMAD"/>
        <s v="AZONNID AHMED"/>
        <s v="MARNONI MILAN"/>
        <s v="GRIMONPREZ ALOIS"/>
        <s v="ESKAROV AZHAB"/>
        <s v="MOMBILI LIMUNGU PROMEDI"/>
        <s v="FITZGERALD JOHN"/>
        <s v="MIREY NARA MONICA"/>
        <s v="BENSAID SELMA"/>
        <s v="SY FATIMATA"/>
        <s v="PETIT MAEVA"/>
        <s v="DIAKHABI NENE"/>
        <s v="THEAUDIERE Solal"/>
        <s v="MARTIN KYLIAN"/>
        <s v="SAPIN KALISTA"/>
        <s v="TANGUY LENA"/>
        <s v="LECUYER LOUANNE"/>
        <s v="SAPIN EWAN"/>
        <s v="TANGUY OWEN"/>
        <s v="LECUYER NOAM"/>
        <s v="LESUEUR LUKAS"/>
        <s v="ANDRE NOLAN"/>
        <s v="BARDIN THIBAULT"/>
        <s v="SERE LOLA"/>
        <s v="WOUTISSETH CHARLOTTE"/>
        <s v="HURE Robin"/>
        <s v="POUSSIER ALEXY"/>
        <s v="THILLAYE YANN"/>
        <s v="PINOT NOA"/>
        <s v="TABOURET KELIAN"/>
        <s v="HANNIER MATEO"/>
        <s v="CLEMENCE PAUL"/>
        <s v="DROUET LOUIS"/>
        <s v="FRERET JONATHAN"/>
        <s v="BRACHAIS LECHEVALIER ERWANN"/>
        <s v="PINOT MAEVA"/>
        <s v="MILLOT YOHANN"/>
        <s v="PILLON DORIAN"/>
        <s v="MILLOT JOHANNA"/>
        <s v="DURA ENZO"/>
        <s v="PIREL LUCIE"/>
        <s v="PICAMAL ANTONY"/>
        <s v="VANDEVILLE MATHIAS"/>
        <s v="ABRAHAM THOMAS"/>
        <s v="DELAHAYE PAUL"/>
        <s v="LATEURTE JULES"/>
        <s v="DELMAIRE HUGO"/>
        <s v="CORREIA ALVES NATHAN"/>
        <s v="LE FLOCH LOHAN"/>
        <s v="PAGE LEGENDRE ADRIEN"/>
        <s v="COUDERC MATHIEU"/>
        <s v="LELONG MATHEO"/>
        <s v="TILLAND NOEMIE"/>
        <s v="HENRY THAIS"/>
        <s v="MAHMOUD YARA"/>
        <s v="KUHNI ANAIS"/>
        <s v="DUPONT TIMEO"/>
        <s v="GOSSELIN TENNEVIN FLORIAN"/>
        <s v="ANDRE LEO"/>
        <s v="TIERCELIN-DUBOC TIMOTHE"/>
        <s v="LETAILLEUR MARINE"/>
        <s v="CUGIER JUDITH"/>
        <s v="LANCON LOUNA"/>
        <s v="VANHILLE MAELLIS"/>
        <s v="LAMBERT SALOME"/>
        <s v="ANDRE GWENN"/>
        <s v="OSMOND MALO"/>
        <s v="HUET TOM"/>
        <s v="CUGIER VINCENT"/>
        <s v="DESPLANQUES TONY"/>
        <s v="COURVALLET CLEMENT"/>
        <s v="POMMERET JEAN"/>
        <s v="LAZAAR ADAM"/>
        <s v="DESDOITS MAGNETTO BAPTISTE"/>
        <s v="GUILLARD LILIAN"/>
        <s v="GOSSELIN-TENNEVIN YANIS"/>
        <s v="SEGOUIN ILLYER"/>
        <s v="PICARD ROUAULT JADE"/>
        <s v="NABOULET THOUZE ANNABELLE"/>
        <s v="SERRE YELLE"/>
        <s v="GOUDEAU ALICE"/>
        <s v="GUIRIABOYE ORIANE "/>
        <s v="MAUCOLIN OCEANE"/>
        <s v="FOUCHER QUENTIN"/>
        <s v="LERAT THIBAULT"/>
        <s v="LEMONNIER MATHIS"/>
        <s v="PILLON GABIN"/>
        <s v="HAGUES CHLOE"/>
        <s v="TOUTAIN AMANDINE"/>
        <s v="BESSON MARTIN"/>
        <s v="BOCQUET HUGO"/>
        <s v="FOURNIER HUGO"/>
        <s v="LEROY BAPTISTE"/>
        <s v="LECESNE ANTOINE"/>
        <s v="MARECHAL LOUKA"/>
        <s v="CAILLEUX GREGOIR"/>
        <s v="DYVRANDE EWAN"/>
        <s v="PIQUENOT AXEL"/>
        <s v="KOFFI-VINETTE ENZO"/>
        <s v="CAILLEUX MATHIS"/>
        <s v="BAPTIST AUXANE"/>
        <s v="PORET ALLAN"/>
        <s v="SAINTAGNE LUCAS"/>
        <s v="DUSSEAUX-DELARUE NOAH"/>
        <s v="LELOUP ENZO"/>
        <s v="LEBRASSEUR KILIAN"/>
        <s v="GODELLE APOLLINE"/>
        <s v="LAPLACE LOUISE"/>
        <s v="FERREIRA ENORA"/>
        <s v="DESPRES CAROLINE"/>
        <s v="HEBERT PAULYNE"/>
        <s v="SEBIRE EMMA"/>
        <s v="LASSERON GWENOLA"/>
        <s v="MARECHAL CHLOE"/>
        <s v="HOULIEZ EMMA"/>
        <s v="DESMARECAUX JULIE"/>
        <s v="FREBOURG LANA"/>
        <s v="DAVID LEO"/>
        <s v="SANCHES MAHE"/>
        <s v="CELESTIN ANGY"/>
        <s v="ANQUETIL PAUL"/>
        <s v="THUILLIER PIERRE"/>
        <s v="LEFRANCOIS LOUIS"/>
        <s v="MACE LOHAN"/>
        <s v="DENEUVE TRISTAN"/>
        <s v="DUSSEAUX DELARUE SOAN"/>
        <s v="GUERLET SOAHNN"/>
        <s v="ROSSE GAETAN"/>
        <s v="BAZIRE MILAN"/>
        <s v="EUDES ENZO"/>
        <s v="MAMMERI YANNIS"/>
        <s v="RAZAFIMANDIMBY NOAH"/>
        <s v="COIN RONAN"/>
        <s v="VONE ETHAN"/>
        <s v="PLA BAPTISTE"/>
        <s v="AMRANI MOULAY HICHAM"/>
        <s v="CREPIN KENZO"/>
        <s v="KOFFI-VINETTE NOHAM"/>
        <s v="LE BOURDAT ADELE"/>
        <s v="LE BOURDAT EMILIE"/>
        <s v="DUVIEU ORIANE"/>
        <s v="FREBOURG GAETANE"/>
        <s v="HEBERT MANON"/>
        <s v="JOUAUX JULES"/>
        <s v="ERNOULT LOUCA"/>
        <s v="BLAVIN Julien"/>
        <s v="PEYRAT MATHEO"/>
        <s v="BEAUDOIN TIMOTEI"/>
        <s v="GRARD MANON"/>
        <s v="POUPARD CAMILLE"/>
        <s v="GALINDO FERNANDO"/>
        <s v="VARRON NOAH"/>
        <s v="LEMEUNIER BAPTISTE"/>
        <s v="BLAVIN LOUIS"/>
        <s v="MANDIAGU TULE TALIANE"/>
        <s v="MARTEL THEO"/>
        <s v="GAUCHE ROMAIN"/>
        <s v="CARITE CORENTIN"/>
        <s v="BACHELET NATHAN"/>
        <s v="RANVIER ELLIOTT"/>
        <s v="GRUEL ROMANN"/>
        <s v="LAUNAY LOUIS"/>
        <s v="BUYCK ALEXANDRE"/>
        <s v="DELAVOYE MAXIME"/>
        <s v="PAISANT NOAM"/>
        <s v="MARCK BENJAMIN"/>
        <s v="CANTAIX ALEXIS"/>
        <s v="MARQUANT LOUIS"/>
        <s v="WENBOURNE JOSEPH"/>
        <s v="LAUNAY MARIE"/>
        <s v="SEBIRE CHARLOTTE"/>
        <s v="FRESNEL PRUDENCE"/>
        <s v="GRE MALO"/>
        <s v="COHEN BENSOUSSAN MICHA"/>
        <s v="BOURALY ANTOINE"/>
        <s v="DUEZ COLIN"/>
        <s v="CHALLES SIMON"/>
        <s v="LELARGUE FLORIAN"/>
        <s v="DOUVENOU MAX"/>
        <s v="BAGGENSTOS REMY"/>
        <s v="MULROONEY GEORGIA"/>
        <s v="GUICHARD BERENICE"/>
        <s v="PELLETIER ZOE"/>
        <s v="JEAN-BAPTISTE-EDOUARD DAMIEN"/>
        <s v="JEAN LUKAS"/>
        <s v="JEAN BAPTISTE EDOUARD CINDY"/>
        <s v="MALRAIT SIMON"/>
        <s v="BRAHIMI YASMINE"/>
        <s v="COPPIN ALEXIS"/>
        <s v="SALINES SANDY"/>
        <s v="PATON GREGORY"/>
        <s v="LUCE MAELIE"/>
        <s v="CHERRIER ZOE"/>
        <s v="MARCHAL LEO"/>
        <s v="PEPIN MAXENCE"/>
        <s v="SCHMITT MATEO"/>
        <s v="VIS NOLAN"/>
        <s v="ILLOUZ-LAURENT RAPHAEL"/>
        <s v="DAVID PAUL"/>
        <s v="LEVESQUE ENZO"/>
        <s v="SWITA HENRI"/>
        <s v="LECOUTEUX LOUIS"/>
        <s v="DELANOE KYLIAN"/>
        <s v="MAQUAIRE LEPELTIER GABIN"/>
        <s v="ROMEC TRISTAN"/>
        <s v="SWITA HECTOR"/>
        <s v="ARNAL BOONE THIBAULT"/>
        <s v="TOUTAIN MATTHIAS"/>
        <s v="QUESNEL LYROID"/>
        <s v="DORIAC GAEL"/>
        <s v="GADIOUX MAXENCE"/>
        <s v="MAILLY GARCIA EVANN"/>
        <s v="SAINTINI MATHEO"/>
        <s v="BROSSAUD SOHANE"/>
        <s v="CLAUZIER ANTONY"/>
        <s v="MAHIEU LUCAS"/>
        <s v="DEMONCHAUX APOLINE"/>
        <s v="LESSIEU BAMAS MAXENCE"/>
        <s v="JEZIORSKI ARTHUR"/>
        <s v="BARROIS MATHIS"/>
        <s v="HOCHART LEANNE"/>
        <s v="PIEL LORENZO"/>
        <s v="BOISJOLY ARMAND"/>
        <s v="BAZIN KENTIN"/>
        <s v="CARPENTIER DIMITRI"/>
        <s v="FUENTES ANAELLE"/>
        <s v="BRUGNETTI MAELYS"/>
        <s v="DAVID ALEXANDRE"/>
        <s v="LEUDET RAPHAEL"/>
        <s v="DUBOURG MATTIS"/>
        <s v="CHARPENTIER HUGO"/>
        <s v="LECHARDEUR FERRAND MATHEO"/>
        <s v="WILLIAMS HENRI"/>
        <s v="BOULNOIS VICTOR"/>
        <s v="NSIMBA-HERVIEU KENZO"/>
        <s v="BLAMM ADIL"/>
        <s v="GIRARDOT ZOE"/>
        <m/>
      </sharedItems>
    </cacheField>
    <cacheField name="CLUB">
      <sharedItems containsBlank="1" containsMixedTypes="0" count="22">
        <s v="A.L.ECOLE MADELEINE"/>
        <s v="ACQUIGNY-JUDO VALLEE DE L EURE"/>
        <s v="ASBR JUDO DU ROUMOIS"/>
        <s v="BOISSEY JUDO"/>
        <s v="C.S.BEAUMONTAIS"/>
        <s v="E.J. BOURG ACHARD - ROUMOIS"/>
        <s v="EVREUX JUDO AGGLOMERATION"/>
        <s v="J.C.LA SAUSSAYE"/>
        <s v="J.C.NEUBOURG"/>
        <s v="J.C.PT AUDEMER"/>
        <s v="JUDO CLUB DE BRIONNE"/>
        <s v="JUDO CLUB DE LIEUREY"/>
        <s v="JUDO CLUB DE MENNEVAL"/>
        <s v="JUDO CLUB DE PACY SUR EURE"/>
        <s v="JUDO S.P.N.VERNON"/>
        <s v="MAROLLES"/>
        <s v="SPORTING CL.BERNAY"/>
        <s v="U.S.DE RUGLES"/>
        <s v="UNION SPORTIVE LYROISE"/>
        <s v="US DE GRAVIGNY SECT. JUDO"/>
        <s v="VERNEUIL"/>
        <m/>
      </sharedItems>
    </cacheField>
    <cacheField name="Poids">
      <sharedItems containsString="0" containsBlank="1" containsMixedTypes="0" containsNumber="1" count="162">
        <n v="27.5"/>
        <n v="29.5"/>
        <n v="30.5"/>
        <n v="31.8"/>
        <n v="34.4"/>
        <n v="44.6"/>
        <n v="23.3"/>
        <n v="29.2"/>
        <n v="31.1"/>
        <n v="35"/>
        <n v="35.9"/>
        <n v="48.1"/>
        <n v="20"/>
        <n v="22.6"/>
        <n v="25.4"/>
        <n v="25.8"/>
        <n v="27.6"/>
        <n v="27.7"/>
        <n v="28.3"/>
        <n v="34"/>
        <n v="36.1"/>
        <n v="20.6"/>
        <n v="24.7"/>
        <n v="25.9"/>
        <n v="29.9"/>
        <n v="34.7"/>
        <n v="28.4"/>
        <n v="31.4"/>
        <n v="24"/>
        <n v="28.1"/>
        <n v="36"/>
        <n v="18.4"/>
        <n v="22.9"/>
        <n v="23.5"/>
        <n v="25.1"/>
        <n v="27.9"/>
        <n v="38"/>
        <n v="21.3"/>
        <n v="25.3"/>
        <n v="26.7"/>
        <n v="38.3"/>
        <n v="21.2"/>
        <n v="22.1"/>
        <n v="24.2"/>
        <n v="24.3"/>
        <n v="30"/>
        <n v="36.5"/>
        <n v="29.3"/>
        <n v="28.7"/>
        <n v="32.9"/>
        <n v="33.4"/>
        <n v="35.3"/>
        <n v="44.7"/>
        <n v="18.2"/>
        <n v="19.5"/>
        <n v="21.9"/>
        <n v="39.1"/>
        <n v="26.2"/>
        <n v="26.9"/>
        <n v="32.2"/>
        <n v="25"/>
        <n v="28.2"/>
        <n v="29"/>
        <n v="30.1"/>
        <n v="31"/>
        <n v="38.4"/>
        <n v="50.1"/>
        <n v="20.1"/>
        <n v="21.7"/>
        <n v="23.4"/>
        <n v="25.5"/>
        <n v="27.3"/>
        <n v="28.6"/>
        <n v="29.7"/>
        <n v="30.2"/>
        <n v="32.3"/>
        <n v="24.4"/>
        <n v="30.7"/>
        <n v="23.7"/>
        <n v="27"/>
        <n v="41.5"/>
        <n v="69.8"/>
        <n v="21.1"/>
        <n v="30.3"/>
        <n v="33.8"/>
        <n v="26.4"/>
        <n v="27.4"/>
        <n v="28.5"/>
        <n v="32.4"/>
        <n v="33.6"/>
        <n v="30.9"/>
        <n v="34.6"/>
        <n v="36.3"/>
        <n v="36.7"/>
        <n v="39.5"/>
        <n v="42.2"/>
        <n v="26.6"/>
        <n v="33.5"/>
        <n v="34.9"/>
        <n v="41.1"/>
        <n v="46.5"/>
        <n v="20.4"/>
        <n v="20.9"/>
        <n v="22.3"/>
        <n v="22.4"/>
        <n v="22.8"/>
        <n v="23.1"/>
        <n v="24.8"/>
        <n v="25.7"/>
        <n v="26.3"/>
        <n v="27.2"/>
        <n v="28"/>
        <n v="33.9"/>
        <n v="35.6"/>
        <n v="40.3"/>
        <n v="42.4"/>
        <n v="18.7"/>
        <n v="22.5"/>
        <n v="33.1"/>
        <n v="28.8"/>
        <n v="37.6"/>
        <n v="40"/>
        <n v="31.3"/>
        <n v="20.8"/>
        <n v="22.7"/>
        <n v="24.9"/>
        <n v="26.8"/>
        <n v="31.7"/>
        <n v="29.6"/>
        <n v="28.9"/>
        <n v="32"/>
        <n v="48"/>
        <n v="52.8"/>
        <n v="59.5"/>
        <n v="24.1"/>
        <n v="40.69"/>
        <n v="49.5"/>
        <n v="19.9"/>
        <n v="21.4"/>
        <n v="36.9"/>
        <n v="22.2"/>
        <n v="26.5"/>
        <n v="30.4"/>
        <n v="21.6"/>
        <n v="25.6"/>
        <n v="33"/>
        <n v="35.5"/>
        <n v="41.2"/>
        <n v="23.2"/>
        <n v="30.8"/>
        <n v="33.7"/>
        <n v="38.2"/>
        <n v="43.8"/>
        <n v="45.9"/>
        <n v="60.3"/>
        <n v="29.1"/>
        <n v="34.2"/>
        <n v="20.5"/>
        <n v="21.5"/>
        <n v="23.8"/>
        <n v="43.6"/>
        <m/>
      </sharedItems>
    </cacheField>
    <cacheField name="Grade ">
      <sharedItems containsBlank="1" containsMixedTypes="0" count="6">
        <s v="J"/>
        <s v="O"/>
        <s v="JO"/>
        <s v="BJ"/>
        <s v="B"/>
        <m/>
      </sharedItems>
    </cacheField>
    <cacheField name="DATE DE NAISSANCE">
      <sharedItems containsDate="1" containsString="0" containsBlank="1" containsMixedTypes="0" count="213">
        <d v="2006-06-25T00:00:00.000"/>
        <d v="2006-04-26T00:00:00.000"/>
        <d v="2007-06-24T00:00:00.000"/>
        <d v="2007-09-10T00:00:00.000"/>
        <d v="2007-06-26T00:00:00.000"/>
        <d v="2006-07-14T00:00:00.000"/>
        <d v="2006-06-12T00:00:00.000"/>
        <d v="2007-10-24T00:00:00.000"/>
        <d v="2006-10-10T00:00:00.000"/>
        <d v="2006-12-09T00:00:00.000"/>
        <d v="2007-11-21T00:00:00.000"/>
        <d v="2006-09-05T00:00:00.000"/>
        <m/>
        <d v="2008-08-04T00:00:00.000"/>
        <d v="2008-11-04T00:00:00.000"/>
        <d v="2009-08-08T00:00:00.000"/>
        <d v="2008-11-21T00:00:00.000"/>
        <d v="2008-05-05T00:00:00.000"/>
        <d v="2009-04-02T00:00:00.000"/>
        <d v="2008-09-16T00:00:00.000"/>
        <d v="2009-02-17T00:00:00.000"/>
        <d v="2009-09-04T00:00:00.000"/>
        <d v="2008-04-13T00:00:00.000"/>
        <d v="2008-12-21T00:00:00.000"/>
        <d v="2008-09-13T00:00:00.000"/>
        <d v="2008-04-24T00:00:00.000"/>
        <d v="2007-01-03T00:00:00.000"/>
        <d v="2007-04-02T00:00:00.000"/>
        <d v="2006-10-14T00:00:00.000"/>
        <d v="2006-03-28T00:00:00.000"/>
        <d v="2009-08-11T00:00:00.000"/>
        <d v="2009-08-13T00:00:00.000"/>
        <d v="2009-11-05T00:00:00.000"/>
        <d v="2008-07-20T00:00:00.000"/>
        <d v="2008-11-16T00:00:00.000"/>
        <d v="2008-06-23T00:00:00.000"/>
        <d v="2008-06-05T00:00:00.000"/>
        <d v="2008-03-23T00:00:00.000"/>
        <d v="2009-10-17T00:00:00.000"/>
        <d v="2009-06-02T00:00:00.000"/>
        <d v="2008-12-08T00:00:00.000"/>
        <d v="2008-05-28T00:00:00.000"/>
        <d v="2009-03-13T00:00:00.000"/>
        <d v="2008-03-03T00:00:00.000"/>
        <d v="2006-01-12T00:00:00.000"/>
        <d v="2006-02-27T00:00:00.000"/>
        <d v="2008-04-14T00:00:00.000"/>
        <d v="2006-10-19T00:00:00.000"/>
        <d v="2006-04-17T00:00:00.000"/>
        <d v="2006-07-02T00:00:00.000"/>
        <d v="2007-06-14T00:00:00.000"/>
        <d v="2009-10-31T00:00:00.000"/>
        <d v="2009-10-23T00:00:00.000"/>
        <d v="2008-10-10T00:00:00.000"/>
        <d v="2009-06-07T00:00:00.000"/>
        <d v="2009-12-13T00:00:00.000"/>
        <d v="2009-01-27T00:00:00.000"/>
        <d v="2008-01-03T00:00:00.000"/>
        <d v="2009-03-06T00:00:00.000"/>
        <d v="2009-02-27T00:00:00.000"/>
        <d v="2009-10-30T00:00:00.000"/>
        <d v="2009-08-24T00:00:00.000"/>
        <d v="2008-06-06T00:00:00.000"/>
        <d v="2006-11-06T00:00:00.000"/>
        <d v="2006-07-04T00:00:00.000"/>
        <d v="2006-06-07T00:00:00.000"/>
        <d v="2006-09-27T00:00:00.000"/>
        <d v="2006-03-21T00:00:00.000"/>
        <d v="2006-03-31T00:00:00.000"/>
        <d v="2007-03-26T00:00:00.000"/>
        <d v="2006-06-13T00:00:00.000"/>
        <d v="2009-06-10T00:00:00.000"/>
        <d v="2008-11-11T00:00:00.000"/>
        <d v="2008-10-08T00:00:00.000"/>
        <d v="2009-04-12T00:00:00.000"/>
        <d v="2009-07-17T00:00:00.000"/>
        <d v="2008-03-24T00:00:00.000"/>
        <d v="2008-05-23T00:00:00.000"/>
        <d v="2008-05-04T00:00:00.000"/>
        <d v="2009-08-09T00:00:00.000"/>
        <d v="2008-11-20T00:00:00.000"/>
        <d v="2008-04-22T00:00:00.000"/>
        <d v="2009-09-05T00:00:00.000"/>
        <d v="2009-03-05T00:00:00.000"/>
        <d v="2009-07-06T00:00:00.000"/>
        <d v="2009-02-01T00:00:00.000"/>
        <d v="2007-09-11T00:00:00.000"/>
        <d v="2006-07-13T00:00:00.000"/>
        <d v="2007-09-15T00:00:00.000"/>
        <d v="2006-04-24T00:00:00.000"/>
        <d v="2006-09-18T00:00:00.000"/>
        <d v="2007-09-03T00:00:00.000"/>
        <d v="2008-05-20T00:00:00.000"/>
        <d v="2007-02-26T00:00:00.000"/>
        <d v="2007-10-07T00:00:00.000"/>
        <d v="2006-07-16T00:00:00.000"/>
        <d v="2006-08-06T00:00:00.000"/>
        <d v="2007-12-03T00:00:00.000"/>
        <d v="2007-09-22T00:00:00.000"/>
        <d v="2007-07-27T00:00:00.000"/>
        <d v="2007-06-20T00:00:00.000"/>
        <d v="2006-03-04T00:00:00.000"/>
        <d v="2006-02-15T00:00:00.000"/>
        <d v="2006-11-13T00:00:00.000"/>
        <d v="2006-03-14T00:00:00.000"/>
        <d v="2006-09-04T00:00:00.000"/>
        <d v="2006-09-29T00:00:00.000"/>
        <d v="2006-01-31T00:00:00.000"/>
        <d v="2007-02-05T00:00:00.000"/>
        <d v="2007-10-02T00:00:00.000"/>
        <d v="2007-09-28T00:00:00.000"/>
        <d v="2006-10-16T00:00:00.000"/>
        <d v="2006-02-22T00:00:00.000"/>
        <d v="2006-03-22T00:00:00.000"/>
        <d v="2006-06-09T00:00:00.000"/>
        <d v="2006-12-07T00:00:00.000"/>
        <d v="2006-02-06T00:00:00.000"/>
        <d v="2006-07-06T00:00:00.000"/>
        <d v="2009-11-22T00:00:00.000"/>
        <d v="2009-12-22T00:00:00.000"/>
        <d v="2009-01-28T00:00:00.000"/>
        <d v="2008-04-06T00:00:00.000"/>
        <d v="2008-11-18T00:00:00.000"/>
        <d v="2008-06-18T00:00:00.000"/>
        <d v="2009-09-08T00:00:00.000"/>
        <d v="2009-11-02T00:00:00.000"/>
        <d v="2009-09-14T00:00:00.000"/>
        <d v="2008-08-10T00:00:00.000"/>
        <d v="2008-05-27T00:00:00.000"/>
        <d v="2008-04-28T00:00:00.000"/>
        <d v="2009-05-30T00:00:00.000"/>
        <d v="2008-12-22T00:00:00.000"/>
        <d v="2008-04-07T00:00:00.000"/>
        <d v="2009-05-23T00:00:00.000"/>
        <d v="2009-03-01T00:00:00.000"/>
        <d v="2009-05-05T00:00:00.000"/>
        <d v="2008-08-01T00:00:00.000"/>
        <d v="2009-05-19T00:00:00.000"/>
        <d v="2008-05-31T00:00:00.000"/>
        <d v="2008-10-22T00:00:00.000"/>
        <d v="2007-03-01T00:00:00.000"/>
        <d v="2007-08-11T00:00:00.000"/>
        <d v="2007-07-19T00:00:00.000"/>
        <d v="2007-05-23T00:00:00.000"/>
        <d v="2009-12-19T00:00:00.000"/>
        <d v="2009-07-26T00:00:00.000"/>
        <d v="2009-01-12T00:00:00.000"/>
        <d v="2009-10-13T00:00:00.000"/>
        <d v="2009-06-04T00:00:00.000"/>
        <d v="2009-07-30T00:00:00.000"/>
        <d v="2007-02-15T00:00:00.000"/>
        <d v="2006-09-13T00:00:00.000"/>
        <d v="2007-12-27T00:00:00.000"/>
        <d v="2006-04-01T00:00:00.000"/>
        <d v="2007-01-12T00:00:00.000"/>
        <d v="2007-04-26T00:00:00.000"/>
        <d v="2007-09-12T00:00:00.000"/>
        <d v="2006-05-20T00:00:00.000"/>
        <d v="2007-07-16T00:00:00.000"/>
        <d v="2006-04-12T00:00:00.000"/>
        <d v="2006-01-26T00:00:00.000"/>
        <d v="2007-12-19T00:00:00.000"/>
        <d v="2007-01-25T00:00:00.000"/>
        <d v="2007-05-22T00:00:00.000"/>
        <d v="2009-11-26T00:00:00.000"/>
        <d v="2008-01-31T00:00:00.000"/>
        <d v="2008-10-11T00:00:00.000"/>
        <d v="2009-02-06T00:00:00.000"/>
        <d v="2008-03-12T00:00:00.000"/>
        <d v="2009-08-19T00:00:00.000"/>
        <d v="2008-05-06T00:00:00.000"/>
        <d v="2009-02-03T00:00:00.000"/>
        <d v="2008-11-29T00:00:00.000"/>
        <d v="2009-09-06T00:00:00.000"/>
        <d v="2006-06-30T00:00:00.000"/>
        <d v="2007-05-28T00:00:00.000"/>
        <d v="2008-07-30T00:00:00.000"/>
        <d v="2007-03-29T00:00:00.000"/>
        <d v="2008-06-08T00:00:00.000"/>
        <d v="2008-07-18T00:00:00.000"/>
        <d v="2006-01-01T00:00:00.000"/>
        <d v="2008-01-01T00:00:00.000"/>
        <d v="2006-07-08T00:00:00.000"/>
        <d v="2006-02-17T00:00:00.000"/>
        <d v="2006-03-24T00:00:00.000"/>
        <d v="2006-03-19T00:00:00.000"/>
        <d v="2006-08-31T00:00:00.000"/>
        <d v="2009-02-04T00:00:00.000"/>
        <d v="2009-03-23T00:00:00.000"/>
        <d v="2009-07-10T00:00:00.000"/>
        <d v="2009-04-19T00:00:00.000"/>
        <d v="2008-04-11T00:00:00.000"/>
        <d v="2008-02-16T00:00:00.000"/>
        <d v="2007-06-21T00:00:00.000"/>
        <d v="2007-06-07T00:00:00.000"/>
        <d v="2006-03-23T00:00:00.000"/>
        <d v="2006-03-12T00:00:00.000"/>
        <d v="2006-04-13T00:00:00.000"/>
        <d v="2006-03-10T00:00:00.000"/>
        <d v="2008-09-17T00:00:00.000"/>
        <d v="2008-03-16T00:00:00.000"/>
        <d v="2008-05-13T00:00:00.000"/>
        <d v="2009-05-29T00:00:00.000"/>
        <d v="2007-12-24T00:00:00.000"/>
        <d v="2006-01-25T00:00:00.000"/>
        <d v="2007-03-22T00:00:00.000"/>
        <d v="2006-10-08T00:00:00.000"/>
        <d v="2008-08-25T00:00:00.000"/>
        <d v="2009-07-02T00:00:00.000"/>
        <d v="2008-01-04T00:00:00.000"/>
        <d v="2008-04-08T00:00:00.000"/>
        <d v="2009-12-29T00:00:00.000"/>
        <d v="2008-01-10T00:00:00.000"/>
      </sharedItems>
    </cacheField>
    <cacheField name="Classement">
      <sharedItems containsString="0" containsBlank="1" containsMixedTypes="0" containsNumber="1" containsInteger="1" count="5">
        <n v="3"/>
        <n v="1"/>
        <n v="2"/>
        <n v="4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0" dataCaption="" showMissing="1" preserveFormatting="1" useAutoFormatting="1" itemPrintTitles="1" compactData="0" updatedVersion="2" indent="0" showMemberPropertyTips="1">
  <location ref="J2:O25" firstHeaderRow="0" firstDataRow="2" firstDataCol="1"/>
  <pivotFields count="6">
    <pivotField compact="0" showAll="0"/>
    <pivotField axis="axisRow" compact="0" showAll="0" sortType="ascending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21"/>
        <item t="default"/>
      </items>
    </pivotField>
    <pivotField compact="0" showAll="0"/>
    <pivotField compact="0" showAll="0"/>
    <pivotField compact="0" showAll="0"/>
    <pivotField axis="axisCol" dataField="1" compact="0" showAll="0">
      <items count="6">
        <item h="1" x="0"/>
        <item x="1"/>
        <item x="2"/>
        <item x="3"/>
        <item x="4"/>
        <item t="default"/>
      </items>
    </pivotField>
  </pivotFields>
  <rowFields count="1">
    <field x="1"/>
  </rowFields>
  <rowItems count="22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rowItems>
  <colFields count="1">
    <field x="5"/>
  </colFields>
  <colItems count="5">
    <i>
      <x/>
    </i>
    <i>
      <x/>
    </i>
    <i>
      <x/>
    </i>
    <i>
      <x/>
    </i>
    <i>
      <x/>
    </i>
  </colItems>
  <dataFields count="1">
    <dataField name="NB - Classement" fld="5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2" cacheId="2" applyNumberFormats="0" applyBorderFormats="0" applyFontFormats="0" applyPatternFormats="0" applyAlignmentFormats="0" applyWidthHeightFormats="0" dataCaption="" showMissing="1" preserveFormatting="1" useAutoFormatting="1" itemPrintTitles="1" compactData="0" updatedVersion="2" indent="0" showMemberPropertyTips="1">
  <location ref="B31:C54" firstHeaderRow="0" firstDataRow="1" firstDataCol="1"/>
  <pivotFields count="6">
    <pivotField dataField="1" compact="0" outline="0" subtotalTop="0" showAll="0"/>
    <pivotField axis="axisRow" compact="0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compact="0" showAll="0"/>
    <pivotField compact="0" showAll="0"/>
    <pivotField compact="0" showAll="0"/>
    <pivotField compact="0" showAll="0"/>
  </pivotFields>
  <rowFields count="1">
    <field x="1"/>
  </rowFields>
  <rowItems count="23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rowItems>
  <colItems count="1">
    <i/>
  </colItems>
  <dataFields count="1">
    <dataField name="NB - NOM PRENOM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0" dataCaption="" showMissing="1" preserveFormatting="1" useAutoFormatting="1" itemPrintTitles="1" compactData="0" updatedVersion="2" indent="0" showMemberPropertyTips="1">
  <location ref="B2:H26" firstHeaderRow="0" firstDataRow="2" firstDataCol="1"/>
  <pivotFields count="6">
    <pivotField compact="0" showAll="0"/>
    <pivotField axis="axisRow" compact="0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compact="0" showAll="0"/>
    <pivotField compact="0" showAll="0"/>
    <pivotField compact="0" showAll="0"/>
    <pivotField axis="axisCol" dataField="1" compact="0" showAll="0">
      <items count="6">
        <item x="0"/>
        <item x="1"/>
        <item x="2"/>
        <item x="3"/>
        <item x="4"/>
        <item t="default"/>
      </items>
    </pivotField>
  </pivotFields>
  <rowFields count="1">
    <field x="1"/>
  </rowFields>
  <rowItems count="23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rowItems>
  <colFields count="1">
    <field x="5"/>
  </colFields>
  <colItems count="6">
    <i>
      <x/>
    </i>
    <i>
      <x/>
    </i>
    <i>
      <x/>
    </i>
    <i>
      <x/>
    </i>
    <i>
      <x/>
    </i>
    <i>
      <x/>
    </i>
  </colItems>
  <dataFields count="1">
    <dataField name="NB - Classement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1"/>
  <sheetViews>
    <sheetView workbookViewId="0" topLeftCell="A1">
      <selection activeCell="H7" sqref="H7"/>
    </sheetView>
  </sheetViews>
  <sheetFormatPr defaultColWidth="11.421875" defaultRowHeight="12.75"/>
  <cols>
    <col min="1" max="1" width="36.28125" style="0" customWidth="1"/>
    <col min="2" max="2" width="30.421875" style="0" customWidth="1"/>
    <col min="3" max="3" width="25.28125" style="0" customWidth="1"/>
    <col min="4" max="4" width="14.00390625" style="0" customWidth="1"/>
    <col min="5" max="16384" width="10.7109375" style="0" customWidth="1"/>
  </cols>
  <sheetData>
    <row r="1" spans="1:6" ht="12.7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3" t="s">
        <v>5</v>
      </c>
    </row>
    <row r="2" spans="1:6" ht="15" customHeight="1">
      <c r="A2" s="4" t="s">
        <v>6</v>
      </c>
      <c r="B2" s="4" t="s">
        <v>7</v>
      </c>
      <c r="C2" s="5">
        <v>27.5</v>
      </c>
      <c r="D2" s="6" t="s">
        <v>8</v>
      </c>
      <c r="E2" s="7">
        <v>38893</v>
      </c>
      <c r="F2" s="8">
        <v>3</v>
      </c>
    </row>
    <row r="3" spans="1:6" ht="15" customHeight="1">
      <c r="A3" s="4" t="s">
        <v>9</v>
      </c>
      <c r="B3" s="4" t="s">
        <v>7</v>
      </c>
      <c r="C3" s="5">
        <v>29.5</v>
      </c>
      <c r="D3" s="6" t="s">
        <v>10</v>
      </c>
      <c r="E3" s="7">
        <v>38833</v>
      </c>
      <c r="F3" s="8">
        <v>1</v>
      </c>
    </row>
    <row r="4" spans="1:6" ht="15" customHeight="1">
      <c r="A4" s="4" t="s">
        <v>11</v>
      </c>
      <c r="B4" s="4" t="s">
        <v>7</v>
      </c>
      <c r="C4" s="5">
        <v>30.5</v>
      </c>
      <c r="D4" s="6" t="s">
        <v>8</v>
      </c>
      <c r="E4" s="7">
        <v>39257</v>
      </c>
      <c r="F4" s="8">
        <v>2</v>
      </c>
    </row>
    <row r="5" spans="1:6" ht="15" customHeight="1">
      <c r="A5" s="4" t="s">
        <v>12</v>
      </c>
      <c r="B5" s="4" t="s">
        <v>7</v>
      </c>
      <c r="C5" s="5">
        <v>30.5</v>
      </c>
      <c r="D5" s="6" t="s">
        <v>13</v>
      </c>
      <c r="E5" s="7">
        <v>39335</v>
      </c>
      <c r="F5" s="8">
        <v>4</v>
      </c>
    </row>
    <row r="6" spans="1:6" ht="15" customHeight="1">
      <c r="A6" s="4" t="s">
        <v>14</v>
      </c>
      <c r="B6" s="4" t="s">
        <v>7</v>
      </c>
      <c r="C6" s="5">
        <v>31.8</v>
      </c>
      <c r="D6" s="6" t="s">
        <v>15</v>
      </c>
      <c r="E6" s="7">
        <v>39259</v>
      </c>
      <c r="F6" s="8">
        <v>4</v>
      </c>
    </row>
    <row r="7" spans="1:6" ht="15" customHeight="1">
      <c r="A7" s="4" t="s">
        <v>16</v>
      </c>
      <c r="B7" s="4" t="s">
        <v>7</v>
      </c>
      <c r="C7" s="5">
        <v>34.4</v>
      </c>
      <c r="D7" s="6" t="s">
        <v>10</v>
      </c>
      <c r="E7" s="7">
        <v>38912</v>
      </c>
      <c r="F7" s="8">
        <v>1</v>
      </c>
    </row>
    <row r="8" spans="1:6" ht="15" customHeight="1">
      <c r="A8" s="4" t="s">
        <v>17</v>
      </c>
      <c r="B8" s="4" t="s">
        <v>7</v>
      </c>
      <c r="C8" s="5">
        <v>44.6</v>
      </c>
      <c r="D8" s="6" t="s">
        <v>15</v>
      </c>
      <c r="E8" s="7">
        <v>38880</v>
      </c>
      <c r="F8" s="8">
        <v>2</v>
      </c>
    </row>
    <row r="9" spans="1:6" ht="15" customHeight="1">
      <c r="A9" s="4" t="s">
        <v>18</v>
      </c>
      <c r="B9" s="4" t="s">
        <v>7</v>
      </c>
      <c r="C9" s="5">
        <v>23.3</v>
      </c>
      <c r="D9" s="6" t="s">
        <v>8</v>
      </c>
      <c r="E9" s="7">
        <v>39379</v>
      </c>
      <c r="F9" s="9">
        <v>4</v>
      </c>
    </row>
    <row r="10" spans="1:6" ht="15" customHeight="1">
      <c r="A10" s="4" t="s">
        <v>19</v>
      </c>
      <c r="B10" s="4" t="s">
        <v>7</v>
      </c>
      <c r="C10" s="5">
        <v>29.2</v>
      </c>
      <c r="D10" s="6" t="s">
        <v>13</v>
      </c>
      <c r="E10" s="7">
        <v>39000</v>
      </c>
      <c r="F10" s="9">
        <v>4</v>
      </c>
    </row>
    <row r="11" spans="1:6" ht="15" customHeight="1">
      <c r="A11" s="4" t="s">
        <v>20</v>
      </c>
      <c r="B11" s="4" t="s">
        <v>7</v>
      </c>
      <c r="C11" s="5">
        <v>31.1</v>
      </c>
      <c r="D11" s="6" t="s">
        <v>8</v>
      </c>
      <c r="E11" s="7">
        <v>39060</v>
      </c>
      <c r="F11" s="9">
        <v>4</v>
      </c>
    </row>
    <row r="12" spans="1:6" ht="15" customHeight="1">
      <c r="A12" s="4" t="s">
        <v>21</v>
      </c>
      <c r="B12" s="4" t="s">
        <v>7</v>
      </c>
      <c r="C12" s="5">
        <v>35</v>
      </c>
      <c r="D12" s="6" t="s">
        <v>13</v>
      </c>
      <c r="E12" s="7">
        <v>39407</v>
      </c>
      <c r="F12" s="9">
        <v>4</v>
      </c>
    </row>
    <row r="13" spans="1:6" ht="15" customHeight="1">
      <c r="A13" s="4" t="s">
        <v>22</v>
      </c>
      <c r="B13" s="4" t="s">
        <v>7</v>
      </c>
      <c r="C13" s="5">
        <v>35.9</v>
      </c>
      <c r="D13" s="6" t="s">
        <v>13</v>
      </c>
      <c r="E13" s="7">
        <v>38965</v>
      </c>
      <c r="F13" s="9">
        <v>2</v>
      </c>
    </row>
    <row r="14" spans="1:6" ht="15" customHeight="1">
      <c r="A14" s="4" t="s">
        <v>23</v>
      </c>
      <c r="B14" s="4" t="s">
        <v>7</v>
      </c>
      <c r="C14" s="5">
        <v>48.1</v>
      </c>
      <c r="D14" s="6" t="s">
        <v>10</v>
      </c>
      <c r="E14" s="7"/>
      <c r="F14" s="9">
        <v>3</v>
      </c>
    </row>
    <row r="15" spans="1:6" ht="15" customHeight="1">
      <c r="A15" s="6" t="s">
        <v>24</v>
      </c>
      <c r="B15" s="6" t="s">
        <v>7</v>
      </c>
      <c r="C15" s="5">
        <v>20</v>
      </c>
      <c r="D15" s="6" t="s">
        <v>15</v>
      </c>
      <c r="E15" s="7">
        <v>39664</v>
      </c>
      <c r="F15" s="8">
        <v>1</v>
      </c>
    </row>
    <row r="16" spans="1:6" ht="15" customHeight="1">
      <c r="A16" s="6" t="s">
        <v>25</v>
      </c>
      <c r="B16" s="6" t="s">
        <v>7</v>
      </c>
      <c r="C16" s="5">
        <v>22.6</v>
      </c>
      <c r="D16" s="6" t="s">
        <v>15</v>
      </c>
      <c r="E16" s="7">
        <v>39756</v>
      </c>
      <c r="F16" s="8">
        <v>3</v>
      </c>
    </row>
    <row r="17" spans="1:6" ht="15" customHeight="1">
      <c r="A17" s="6" t="s">
        <v>26</v>
      </c>
      <c r="B17" s="6" t="s">
        <v>7</v>
      </c>
      <c r="C17" s="5">
        <v>25.4</v>
      </c>
      <c r="D17" s="6" t="s">
        <v>15</v>
      </c>
      <c r="E17" s="7">
        <v>40033</v>
      </c>
      <c r="F17" s="8">
        <v>2</v>
      </c>
    </row>
    <row r="18" spans="1:6" ht="15" customHeight="1">
      <c r="A18" s="6" t="s">
        <v>27</v>
      </c>
      <c r="B18" s="6" t="s">
        <v>7</v>
      </c>
      <c r="C18" s="5">
        <v>25.8</v>
      </c>
      <c r="D18" s="6" t="s">
        <v>28</v>
      </c>
      <c r="E18" s="7">
        <v>39773</v>
      </c>
      <c r="F18" s="8">
        <v>3</v>
      </c>
    </row>
    <row r="19" spans="1:6" ht="15" customHeight="1">
      <c r="A19" s="6" t="s">
        <v>29</v>
      </c>
      <c r="B19" s="6" t="s">
        <v>7</v>
      </c>
      <c r="C19" s="5">
        <v>27.6</v>
      </c>
      <c r="D19" s="6" t="s">
        <v>8</v>
      </c>
      <c r="E19" s="7">
        <v>39573</v>
      </c>
      <c r="F19" s="8">
        <v>2</v>
      </c>
    </row>
    <row r="20" spans="1:6" ht="15" customHeight="1">
      <c r="A20" s="6" t="s">
        <v>30</v>
      </c>
      <c r="B20" s="6" t="s">
        <v>7</v>
      </c>
      <c r="C20" s="5">
        <v>27.7</v>
      </c>
      <c r="D20" s="6" t="s">
        <v>8</v>
      </c>
      <c r="E20" s="7">
        <v>39905</v>
      </c>
      <c r="F20" s="8">
        <v>4</v>
      </c>
    </row>
    <row r="21" spans="1:6" ht="15" customHeight="1">
      <c r="A21" s="6" t="s">
        <v>31</v>
      </c>
      <c r="B21" s="6" t="s">
        <v>7</v>
      </c>
      <c r="C21" s="5">
        <v>28.3</v>
      </c>
      <c r="D21" s="6" t="s">
        <v>15</v>
      </c>
      <c r="E21" s="7"/>
      <c r="F21" s="8">
        <v>3</v>
      </c>
    </row>
    <row r="22" spans="1:6" ht="15" customHeight="1">
      <c r="A22" s="6" t="s">
        <v>32</v>
      </c>
      <c r="B22" s="6" t="s">
        <v>7</v>
      </c>
      <c r="C22" s="5">
        <v>34</v>
      </c>
      <c r="D22" s="6" t="s">
        <v>15</v>
      </c>
      <c r="E22" s="7">
        <v>39707</v>
      </c>
      <c r="F22" s="8">
        <v>1</v>
      </c>
    </row>
    <row r="23" spans="1:6" ht="15" customHeight="1">
      <c r="A23" s="6" t="s">
        <v>33</v>
      </c>
      <c r="B23" s="6" t="s">
        <v>7</v>
      </c>
      <c r="C23" s="5">
        <v>36.1</v>
      </c>
      <c r="D23" s="6" t="s">
        <v>28</v>
      </c>
      <c r="E23" s="7">
        <v>39861</v>
      </c>
      <c r="F23" s="8">
        <v>4</v>
      </c>
    </row>
    <row r="24" spans="1:6" ht="15" customHeight="1">
      <c r="A24" s="4" t="s">
        <v>34</v>
      </c>
      <c r="B24" s="4" t="s">
        <v>7</v>
      </c>
      <c r="C24" s="5">
        <v>20.6</v>
      </c>
      <c r="D24" s="4" t="s">
        <v>15</v>
      </c>
      <c r="E24" s="7">
        <v>40060</v>
      </c>
      <c r="F24" s="8">
        <v>2</v>
      </c>
    </row>
    <row r="25" spans="1:6" ht="15" customHeight="1">
      <c r="A25" s="4" t="s">
        <v>35</v>
      </c>
      <c r="B25" s="4" t="s">
        <v>7</v>
      </c>
      <c r="C25" s="5">
        <v>24.7</v>
      </c>
      <c r="D25" s="4" t="s">
        <v>15</v>
      </c>
      <c r="E25" s="7">
        <v>39551</v>
      </c>
      <c r="F25" s="8">
        <v>3</v>
      </c>
    </row>
    <row r="26" spans="1:6" ht="15" customHeight="1">
      <c r="A26" s="4" t="s">
        <v>36</v>
      </c>
      <c r="B26" s="4" t="s">
        <v>7</v>
      </c>
      <c r="C26" s="5">
        <v>25.9</v>
      </c>
      <c r="D26" s="4" t="s">
        <v>15</v>
      </c>
      <c r="E26" s="7">
        <v>39803</v>
      </c>
      <c r="F26" s="8">
        <v>3</v>
      </c>
    </row>
    <row r="27" spans="1:6" ht="15" customHeight="1">
      <c r="A27" s="4" t="s">
        <v>37</v>
      </c>
      <c r="B27" s="4" t="s">
        <v>7</v>
      </c>
      <c r="C27" s="5">
        <v>29.9</v>
      </c>
      <c r="D27" s="4" t="s">
        <v>28</v>
      </c>
      <c r="E27" s="7">
        <v>39704</v>
      </c>
      <c r="F27" s="8">
        <v>2</v>
      </c>
    </row>
    <row r="28" spans="1:6" ht="15" customHeight="1">
      <c r="A28" s="4" t="s">
        <v>38</v>
      </c>
      <c r="B28" s="4" t="s">
        <v>7</v>
      </c>
      <c r="C28" s="5">
        <v>34.7</v>
      </c>
      <c r="D28" s="4" t="s">
        <v>8</v>
      </c>
      <c r="E28" s="7">
        <v>39562</v>
      </c>
      <c r="F28" s="8">
        <v>1</v>
      </c>
    </row>
    <row r="29" spans="1:6" ht="15" customHeight="1">
      <c r="A29" s="4" t="s">
        <v>39</v>
      </c>
      <c r="B29" s="4" t="s">
        <v>40</v>
      </c>
      <c r="C29" s="5">
        <v>28.4</v>
      </c>
      <c r="D29" s="6" t="s">
        <v>13</v>
      </c>
      <c r="E29" s="7"/>
      <c r="F29" s="8">
        <v>1</v>
      </c>
    </row>
    <row r="30" spans="1:6" ht="15" customHeight="1">
      <c r="A30" s="4" t="s">
        <v>41</v>
      </c>
      <c r="B30" s="4" t="s">
        <v>40</v>
      </c>
      <c r="C30" s="5">
        <v>31.4</v>
      </c>
      <c r="D30" s="6" t="s">
        <v>8</v>
      </c>
      <c r="E30" s="7">
        <v>39085</v>
      </c>
      <c r="F30" s="8">
        <v>2</v>
      </c>
    </row>
    <row r="31" spans="1:6" ht="15" customHeight="1">
      <c r="A31" s="4" t="s">
        <v>42</v>
      </c>
      <c r="B31" s="4" t="s">
        <v>40</v>
      </c>
      <c r="C31" s="5">
        <v>24</v>
      </c>
      <c r="D31" s="6" t="s">
        <v>8</v>
      </c>
      <c r="E31" s="7">
        <v>39174</v>
      </c>
      <c r="F31" s="9">
        <v>2</v>
      </c>
    </row>
    <row r="32" spans="1:6" ht="15" customHeight="1">
      <c r="A32" s="4" t="s">
        <v>43</v>
      </c>
      <c r="B32" s="4" t="s">
        <v>40</v>
      </c>
      <c r="C32" s="5">
        <v>28.1</v>
      </c>
      <c r="D32" s="6" t="s">
        <v>8</v>
      </c>
      <c r="E32" s="7">
        <v>39004</v>
      </c>
      <c r="F32" s="9">
        <v>3</v>
      </c>
    </row>
    <row r="33" spans="1:6" ht="15" customHeight="1">
      <c r="A33" s="4" t="s">
        <v>44</v>
      </c>
      <c r="B33" s="4" t="s">
        <v>40</v>
      </c>
      <c r="C33" s="5">
        <v>36</v>
      </c>
      <c r="D33" s="6" t="s">
        <v>8</v>
      </c>
      <c r="E33" s="7">
        <v>38804</v>
      </c>
      <c r="F33" s="9">
        <v>2</v>
      </c>
    </row>
    <row r="34" spans="1:6" ht="15" customHeight="1">
      <c r="A34" s="6" t="s">
        <v>45</v>
      </c>
      <c r="B34" s="6" t="s">
        <v>40</v>
      </c>
      <c r="C34" s="5">
        <v>18.4</v>
      </c>
      <c r="D34" s="6" t="s">
        <v>15</v>
      </c>
      <c r="E34" s="7">
        <v>40036</v>
      </c>
      <c r="F34" s="8">
        <v>2</v>
      </c>
    </row>
    <row r="35" spans="1:6" ht="15" customHeight="1">
      <c r="A35" s="6" t="s">
        <v>46</v>
      </c>
      <c r="B35" s="6" t="s">
        <v>40</v>
      </c>
      <c r="C35" s="5">
        <v>22.9</v>
      </c>
      <c r="D35" s="6" t="s">
        <v>15</v>
      </c>
      <c r="E35" s="7">
        <v>40038</v>
      </c>
      <c r="F35" s="8">
        <v>1</v>
      </c>
    </row>
    <row r="36" spans="1:6" ht="15" customHeight="1">
      <c r="A36" s="6" t="s">
        <v>47</v>
      </c>
      <c r="B36" s="6" t="s">
        <v>40</v>
      </c>
      <c r="C36" s="5">
        <v>23.5</v>
      </c>
      <c r="D36" s="6" t="s">
        <v>28</v>
      </c>
      <c r="E36" s="7">
        <v>40122</v>
      </c>
      <c r="F36" s="8">
        <v>2</v>
      </c>
    </row>
    <row r="37" spans="1:6" ht="15" customHeight="1">
      <c r="A37" s="6" t="s">
        <v>48</v>
      </c>
      <c r="B37" s="6" t="s">
        <v>40</v>
      </c>
      <c r="C37" s="5">
        <v>25.1</v>
      </c>
      <c r="D37" s="6" t="s">
        <v>15</v>
      </c>
      <c r="E37" s="7">
        <v>39649</v>
      </c>
      <c r="F37" s="8">
        <v>1</v>
      </c>
    </row>
    <row r="38" spans="1:6" ht="15" customHeight="1">
      <c r="A38" s="6" t="s">
        <v>49</v>
      </c>
      <c r="B38" s="6" t="s">
        <v>40</v>
      </c>
      <c r="C38" s="5">
        <v>27.9</v>
      </c>
      <c r="D38" s="6" t="s">
        <v>15</v>
      </c>
      <c r="E38" s="7">
        <v>39768</v>
      </c>
      <c r="F38" s="8">
        <v>1</v>
      </c>
    </row>
    <row r="39" spans="1:6" ht="15" customHeight="1">
      <c r="A39" s="6" t="s">
        <v>50</v>
      </c>
      <c r="B39" s="6" t="s">
        <v>40</v>
      </c>
      <c r="C39" s="5">
        <v>38</v>
      </c>
      <c r="D39" s="6" t="s">
        <v>15</v>
      </c>
      <c r="E39" s="7">
        <v>39622</v>
      </c>
      <c r="F39" s="8">
        <v>1</v>
      </c>
    </row>
    <row r="40" spans="1:6" ht="15" customHeight="1">
      <c r="A40" s="4" t="s">
        <v>51</v>
      </c>
      <c r="B40" s="4" t="s">
        <v>40</v>
      </c>
      <c r="C40" s="5">
        <v>21.3</v>
      </c>
      <c r="D40" s="4" t="s">
        <v>15</v>
      </c>
      <c r="E40" s="7">
        <v>39604</v>
      </c>
      <c r="F40" s="8">
        <v>1</v>
      </c>
    </row>
    <row r="41" spans="1:6" ht="15" customHeight="1">
      <c r="A41" s="4" t="s">
        <v>52</v>
      </c>
      <c r="B41" s="4" t="s">
        <v>40</v>
      </c>
      <c r="C41" s="5">
        <v>25.3</v>
      </c>
      <c r="D41" s="4" t="s">
        <v>15</v>
      </c>
      <c r="E41" s="7">
        <v>39530</v>
      </c>
      <c r="F41" s="8">
        <v>1</v>
      </c>
    </row>
    <row r="42" spans="1:6" ht="15" customHeight="1">
      <c r="A42" s="4" t="s">
        <v>53</v>
      </c>
      <c r="B42" s="4" t="s">
        <v>54</v>
      </c>
      <c r="C42" s="5">
        <v>26.7</v>
      </c>
      <c r="D42" s="6" t="s">
        <v>8</v>
      </c>
      <c r="E42" s="7"/>
      <c r="F42" s="8">
        <v>4</v>
      </c>
    </row>
    <row r="43" spans="1:6" ht="15" customHeight="1">
      <c r="A43" s="4" t="s">
        <v>55</v>
      </c>
      <c r="B43" s="4" t="s">
        <v>54</v>
      </c>
      <c r="C43" s="5">
        <v>38.3</v>
      </c>
      <c r="D43" s="6" t="s">
        <v>15</v>
      </c>
      <c r="E43" s="7"/>
      <c r="F43" s="8">
        <v>2</v>
      </c>
    </row>
    <row r="44" spans="1:6" ht="15" customHeight="1">
      <c r="A44" s="6" t="s">
        <v>56</v>
      </c>
      <c r="B44" s="6" t="s">
        <v>54</v>
      </c>
      <c r="C44" s="5">
        <v>21.2</v>
      </c>
      <c r="D44" s="6" t="s">
        <v>15</v>
      </c>
      <c r="E44" s="7">
        <v>40103</v>
      </c>
      <c r="F44" s="8">
        <v>3</v>
      </c>
    </row>
    <row r="45" spans="1:6" ht="15" customHeight="1">
      <c r="A45" s="6" t="s">
        <v>57</v>
      </c>
      <c r="B45" s="6" t="s">
        <v>54</v>
      </c>
      <c r="C45" s="5">
        <v>22.1</v>
      </c>
      <c r="D45" s="6" t="s">
        <v>15</v>
      </c>
      <c r="E45" s="7"/>
      <c r="F45" s="8">
        <v>3</v>
      </c>
    </row>
    <row r="46" spans="1:6" ht="15" customHeight="1">
      <c r="A46" s="6" t="s">
        <v>58</v>
      </c>
      <c r="B46" s="6" t="s">
        <v>54</v>
      </c>
      <c r="C46" s="5">
        <v>24.2</v>
      </c>
      <c r="D46" s="6" t="s">
        <v>15</v>
      </c>
      <c r="E46" s="7">
        <v>39966</v>
      </c>
      <c r="F46" s="8">
        <v>2</v>
      </c>
    </row>
    <row r="47" spans="1:6" ht="15" customHeight="1">
      <c r="A47" s="6" t="s">
        <v>59</v>
      </c>
      <c r="B47" s="6" t="s">
        <v>54</v>
      </c>
      <c r="C47" s="5">
        <v>24.3</v>
      </c>
      <c r="D47" s="6" t="s">
        <v>28</v>
      </c>
      <c r="E47" s="7">
        <v>39790</v>
      </c>
      <c r="F47" s="8">
        <v>3</v>
      </c>
    </row>
    <row r="48" spans="1:6" ht="15" customHeight="1">
      <c r="A48" s="6" t="s">
        <v>60</v>
      </c>
      <c r="B48" s="6" t="s">
        <v>54</v>
      </c>
      <c r="C48" s="5">
        <v>27.9</v>
      </c>
      <c r="D48" s="6" t="s">
        <v>8</v>
      </c>
      <c r="E48" s="7">
        <v>39596</v>
      </c>
      <c r="F48" s="8">
        <v>1</v>
      </c>
    </row>
    <row r="49" spans="1:6" ht="15" customHeight="1">
      <c r="A49" s="6" t="s">
        <v>61</v>
      </c>
      <c r="B49" s="6" t="s">
        <v>54</v>
      </c>
      <c r="C49" s="5">
        <v>30</v>
      </c>
      <c r="D49" s="6" t="s">
        <v>15</v>
      </c>
      <c r="E49" s="7">
        <v>39885</v>
      </c>
      <c r="F49" s="8">
        <v>2</v>
      </c>
    </row>
    <row r="50" spans="1:6" ht="15" customHeight="1">
      <c r="A50" s="6" t="s">
        <v>62</v>
      </c>
      <c r="B50" s="6" t="s">
        <v>54</v>
      </c>
      <c r="C50" s="5">
        <v>36.5</v>
      </c>
      <c r="D50" s="6" t="s">
        <v>8</v>
      </c>
      <c r="E50" s="7">
        <v>39510</v>
      </c>
      <c r="F50" s="8">
        <v>2</v>
      </c>
    </row>
    <row r="51" spans="1:6" ht="15" customHeight="1">
      <c r="A51" s="4" t="s">
        <v>63</v>
      </c>
      <c r="B51" s="4" t="s">
        <v>64</v>
      </c>
      <c r="C51" s="5">
        <v>28.4</v>
      </c>
      <c r="D51" s="6" t="s">
        <v>8</v>
      </c>
      <c r="E51" s="7"/>
      <c r="F51" s="8">
        <v>4</v>
      </c>
    </row>
    <row r="52" spans="1:6" ht="15" customHeight="1">
      <c r="A52" s="4" t="s">
        <v>65</v>
      </c>
      <c r="B52" s="4" t="s">
        <v>64</v>
      </c>
      <c r="C52" s="5">
        <v>29.3</v>
      </c>
      <c r="D52" s="6" t="s">
        <v>13</v>
      </c>
      <c r="E52" s="7"/>
      <c r="F52" s="9">
        <v>3</v>
      </c>
    </row>
    <row r="53" spans="1:6" ht="15" customHeight="1">
      <c r="A53" s="10" t="s">
        <v>66</v>
      </c>
      <c r="B53" s="10" t="s">
        <v>67</v>
      </c>
      <c r="C53" s="5">
        <v>28.7</v>
      </c>
      <c r="D53" s="6" t="s">
        <v>13</v>
      </c>
      <c r="E53" s="11">
        <v>38729</v>
      </c>
      <c r="F53" s="8">
        <v>2</v>
      </c>
    </row>
    <row r="54" spans="1:6" ht="15" customHeight="1">
      <c r="A54" s="10" t="s">
        <v>68</v>
      </c>
      <c r="B54" s="10" t="s">
        <v>67</v>
      </c>
      <c r="C54" s="5">
        <v>32.9</v>
      </c>
      <c r="D54" s="6" t="s">
        <v>13</v>
      </c>
      <c r="E54" s="11">
        <v>38775</v>
      </c>
      <c r="F54" s="8">
        <v>1</v>
      </c>
    </row>
    <row r="55" spans="1:6" ht="15" customHeight="1">
      <c r="A55" s="10" t="s">
        <v>69</v>
      </c>
      <c r="B55" s="10" t="s">
        <v>67</v>
      </c>
      <c r="C55" s="5">
        <v>29.9</v>
      </c>
      <c r="D55" s="10" t="s">
        <v>15</v>
      </c>
      <c r="E55" s="11">
        <v>39552</v>
      </c>
      <c r="F55" s="8">
        <v>1</v>
      </c>
    </row>
    <row r="56" spans="1:6" ht="15" customHeight="1">
      <c r="A56" s="4" t="s">
        <v>70</v>
      </c>
      <c r="B56" s="4" t="s">
        <v>71</v>
      </c>
      <c r="C56" s="5">
        <v>33.4</v>
      </c>
      <c r="D56" s="6" t="s">
        <v>10</v>
      </c>
      <c r="E56" s="7">
        <v>39009</v>
      </c>
      <c r="F56" s="8">
        <v>4</v>
      </c>
    </row>
    <row r="57" spans="1:6" ht="15" customHeight="1">
      <c r="A57" s="4" t="s">
        <v>72</v>
      </c>
      <c r="B57" s="4" t="s">
        <v>71</v>
      </c>
      <c r="C57" s="5">
        <v>36</v>
      </c>
      <c r="D57" s="6" t="s">
        <v>8</v>
      </c>
      <c r="E57" s="7">
        <v>38824</v>
      </c>
      <c r="F57" s="9">
        <v>4</v>
      </c>
    </row>
    <row r="58" spans="1:6" ht="15" customHeight="1">
      <c r="A58" s="4" t="s">
        <v>73</v>
      </c>
      <c r="B58" s="4" t="s">
        <v>74</v>
      </c>
      <c r="C58" s="5">
        <v>35.3</v>
      </c>
      <c r="D58" s="6" t="s">
        <v>10</v>
      </c>
      <c r="E58" s="7">
        <v>38880</v>
      </c>
      <c r="F58" s="8">
        <v>2</v>
      </c>
    </row>
    <row r="59" spans="1:6" ht="15" customHeight="1">
      <c r="A59" s="4" t="s">
        <v>75</v>
      </c>
      <c r="B59" s="4" t="s">
        <v>74</v>
      </c>
      <c r="C59" s="5">
        <v>38</v>
      </c>
      <c r="D59" s="6" t="s">
        <v>8</v>
      </c>
      <c r="E59" s="7">
        <v>38900</v>
      </c>
      <c r="F59" s="8">
        <v>3</v>
      </c>
    </row>
    <row r="60" spans="1:6" ht="15" customHeight="1">
      <c r="A60" s="4" t="s">
        <v>76</v>
      </c>
      <c r="B60" s="4" t="s">
        <v>74</v>
      </c>
      <c r="C60" s="5">
        <v>44.7</v>
      </c>
      <c r="D60" s="6" t="s">
        <v>13</v>
      </c>
      <c r="E60" s="7">
        <v>39247</v>
      </c>
      <c r="F60" s="8">
        <v>1</v>
      </c>
    </row>
    <row r="61" spans="1:6" ht="15" customHeight="1">
      <c r="A61" s="6" t="s">
        <v>77</v>
      </c>
      <c r="B61" s="6" t="s">
        <v>74</v>
      </c>
      <c r="C61" s="5">
        <v>18.2</v>
      </c>
      <c r="D61" s="6" t="s">
        <v>28</v>
      </c>
      <c r="E61" s="7">
        <v>40117</v>
      </c>
      <c r="F61" s="8">
        <v>3</v>
      </c>
    </row>
    <row r="62" spans="1:6" ht="15" customHeight="1">
      <c r="A62" s="6" t="s">
        <v>78</v>
      </c>
      <c r="B62" s="6" t="s">
        <v>74</v>
      </c>
      <c r="C62" s="5">
        <v>19.5</v>
      </c>
      <c r="D62" s="6" t="s">
        <v>15</v>
      </c>
      <c r="E62" s="7">
        <v>40109</v>
      </c>
      <c r="F62" s="8">
        <v>3</v>
      </c>
    </row>
    <row r="63" spans="1:6" ht="15" customHeight="1">
      <c r="A63" s="6" t="s">
        <v>79</v>
      </c>
      <c r="B63" s="6" t="s">
        <v>74</v>
      </c>
      <c r="C63" s="5">
        <v>21.9</v>
      </c>
      <c r="D63" s="6" t="s">
        <v>8</v>
      </c>
      <c r="E63" s="7">
        <v>39731</v>
      </c>
      <c r="F63" s="8">
        <v>2</v>
      </c>
    </row>
    <row r="64" spans="1:6" ht="15" customHeight="1">
      <c r="A64" s="6" t="s">
        <v>80</v>
      </c>
      <c r="B64" s="6" t="s">
        <v>74</v>
      </c>
      <c r="C64" s="5">
        <v>22.6</v>
      </c>
      <c r="D64" s="6" t="s">
        <v>28</v>
      </c>
      <c r="E64" s="7">
        <v>39971</v>
      </c>
      <c r="F64" s="8">
        <v>4</v>
      </c>
    </row>
    <row r="65" spans="1:6" ht="15" customHeight="1">
      <c r="A65" s="6" t="s">
        <v>81</v>
      </c>
      <c r="B65" s="6" t="s">
        <v>74</v>
      </c>
      <c r="C65" s="5">
        <v>22.9</v>
      </c>
      <c r="D65" s="6" t="s">
        <v>28</v>
      </c>
      <c r="E65" s="7">
        <v>40160</v>
      </c>
      <c r="F65" s="8">
        <v>3</v>
      </c>
    </row>
    <row r="66" spans="1:6" ht="15" customHeight="1">
      <c r="A66" s="6" t="s">
        <v>82</v>
      </c>
      <c r="B66" s="6" t="s">
        <v>74</v>
      </c>
      <c r="C66" s="5">
        <v>25.3</v>
      </c>
      <c r="D66" s="6" t="s">
        <v>28</v>
      </c>
      <c r="E66" s="7">
        <v>39840</v>
      </c>
      <c r="F66" s="8">
        <v>2</v>
      </c>
    </row>
    <row r="67" spans="1:6" ht="15" customHeight="1">
      <c r="A67" s="6" t="s">
        <v>83</v>
      </c>
      <c r="B67" s="6" t="s">
        <v>74</v>
      </c>
      <c r="C67" s="5">
        <v>33.4</v>
      </c>
      <c r="D67" s="6" t="s">
        <v>28</v>
      </c>
      <c r="E67" s="7">
        <v>39450</v>
      </c>
      <c r="F67" s="8">
        <v>3</v>
      </c>
    </row>
    <row r="68" spans="1:6" ht="15" customHeight="1">
      <c r="A68" s="6" t="s">
        <v>84</v>
      </c>
      <c r="B68" s="6" t="s">
        <v>74</v>
      </c>
      <c r="C68" s="5">
        <v>39.1</v>
      </c>
      <c r="D68" s="6" t="s">
        <v>28</v>
      </c>
      <c r="E68" s="7">
        <v>39878</v>
      </c>
      <c r="F68" s="8">
        <v>3</v>
      </c>
    </row>
    <row r="69" spans="1:6" ht="15" customHeight="1">
      <c r="A69" s="4" t="s">
        <v>85</v>
      </c>
      <c r="B69" s="4" t="s">
        <v>74</v>
      </c>
      <c r="C69" s="5">
        <v>22.1</v>
      </c>
      <c r="D69" s="4" t="s">
        <v>15</v>
      </c>
      <c r="E69" s="7">
        <v>39871</v>
      </c>
      <c r="F69" s="8">
        <v>3</v>
      </c>
    </row>
    <row r="70" spans="1:6" ht="15" customHeight="1">
      <c r="A70" s="4" t="s">
        <v>86</v>
      </c>
      <c r="B70" s="4" t="s">
        <v>74</v>
      </c>
      <c r="C70" s="5">
        <v>26.2</v>
      </c>
      <c r="D70" s="4" t="s">
        <v>28</v>
      </c>
      <c r="E70" s="7">
        <v>40116</v>
      </c>
      <c r="F70" s="8">
        <v>2</v>
      </c>
    </row>
    <row r="71" spans="1:6" ht="15" customHeight="1">
      <c r="A71" s="4" t="s">
        <v>87</v>
      </c>
      <c r="B71" s="4" t="s">
        <v>74</v>
      </c>
      <c r="C71" s="5">
        <v>26.9</v>
      </c>
      <c r="D71" s="4" t="s">
        <v>15</v>
      </c>
      <c r="E71" s="7">
        <v>40049</v>
      </c>
      <c r="F71" s="8">
        <v>4</v>
      </c>
    </row>
    <row r="72" spans="1:6" ht="15" customHeight="1">
      <c r="A72" s="4" t="s">
        <v>88</v>
      </c>
      <c r="B72" s="4" t="s">
        <v>74</v>
      </c>
      <c r="C72" s="5">
        <v>32.2</v>
      </c>
      <c r="D72" s="4" t="s">
        <v>8</v>
      </c>
      <c r="E72" s="7">
        <v>39605</v>
      </c>
      <c r="F72" s="8">
        <v>3</v>
      </c>
    </row>
    <row r="73" spans="1:6" ht="15" customHeight="1">
      <c r="A73" s="4" t="s">
        <v>89</v>
      </c>
      <c r="B73" s="4" t="s">
        <v>90</v>
      </c>
      <c r="C73" s="5">
        <v>25</v>
      </c>
      <c r="D73" s="6" t="s">
        <v>13</v>
      </c>
      <c r="E73" s="7">
        <v>39027</v>
      </c>
      <c r="F73" s="8">
        <v>3</v>
      </c>
    </row>
    <row r="74" spans="1:6" ht="15" customHeight="1">
      <c r="A74" s="4" t="s">
        <v>91</v>
      </c>
      <c r="B74" s="4" t="s">
        <v>90</v>
      </c>
      <c r="C74" s="5">
        <v>28.2</v>
      </c>
      <c r="D74" s="6" t="s">
        <v>13</v>
      </c>
      <c r="E74" s="7">
        <v>38902</v>
      </c>
      <c r="F74" s="8">
        <v>2</v>
      </c>
    </row>
    <row r="75" spans="1:6" ht="15" customHeight="1">
      <c r="A75" s="4" t="s">
        <v>92</v>
      </c>
      <c r="B75" s="4" t="s">
        <v>90</v>
      </c>
      <c r="C75" s="5">
        <v>29</v>
      </c>
      <c r="D75" s="6" t="s">
        <v>8</v>
      </c>
      <c r="E75" s="7">
        <v>38875</v>
      </c>
      <c r="F75" s="8">
        <v>4</v>
      </c>
    </row>
    <row r="76" spans="1:6" ht="15" customHeight="1">
      <c r="A76" s="4" t="s">
        <v>93</v>
      </c>
      <c r="B76" s="4" t="s">
        <v>90</v>
      </c>
      <c r="C76" s="5">
        <v>29.2</v>
      </c>
      <c r="D76" s="6" t="s">
        <v>13</v>
      </c>
      <c r="E76" s="7">
        <v>38987</v>
      </c>
      <c r="F76" s="8">
        <v>3</v>
      </c>
    </row>
    <row r="77" spans="1:6" ht="15" customHeight="1">
      <c r="A77" s="4" t="s">
        <v>94</v>
      </c>
      <c r="B77" s="4" t="s">
        <v>90</v>
      </c>
      <c r="C77" s="5">
        <v>27.7</v>
      </c>
      <c r="D77" s="6" t="s">
        <v>13</v>
      </c>
      <c r="E77" s="7">
        <v>38797</v>
      </c>
      <c r="F77" s="9">
        <v>1</v>
      </c>
    </row>
    <row r="78" spans="1:6" ht="15" customHeight="1">
      <c r="A78" s="4" t="s">
        <v>95</v>
      </c>
      <c r="B78" s="4" t="s">
        <v>90</v>
      </c>
      <c r="C78" s="5">
        <v>30.1</v>
      </c>
      <c r="D78" s="6" t="s">
        <v>13</v>
      </c>
      <c r="E78" s="7">
        <v>38807</v>
      </c>
      <c r="F78" s="9">
        <v>1</v>
      </c>
    </row>
    <row r="79" spans="1:6" ht="15" customHeight="1">
      <c r="A79" s="4" t="s">
        <v>96</v>
      </c>
      <c r="B79" s="4" t="s">
        <v>90</v>
      </c>
      <c r="C79" s="5">
        <v>31</v>
      </c>
      <c r="D79" s="6" t="s">
        <v>8</v>
      </c>
      <c r="E79" s="7">
        <v>39167</v>
      </c>
      <c r="F79" s="9">
        <v>2</v>
      </c>
    </row>
    <row r="80" spans="1:6" ht="15" customHeight="1">
      <c r="A80" s="4" t="s">
        <v>97</v>
      </c>
      <c r="B80" s="4" t="s">
        <v>90</v>
      </c>
      <c r="C80" s="5">
        <v>38.4</v>
      </c>
      <c r="D80" s="6" t="s">
        <v>13</v>
      </c>
      <c r="E80" s="7">
        <v>38881</v>
      </c>
      <c r="F80" s="9">
        <v>1</v>
      </c>
    </row>
    <row r="81" spans="1:6" ht="15" customHeight="1">
      <c r="A81" s="4" t="s">
        <v>98</v>
      </c>
      <c r="B81" s="4" t="s">
        <v>90</v>
      </c>
      <c r="C81" s="5">
        <v>50.1</v>
      </c>
      <c r="D81" s="6" t="s">
        <v>13</v>
      </c>
      <c r="E81" s="7">
        <v>38824</v>
      </c>
      <c r="F81" s="9">
        <v>2</v>
      </c>
    </row>
    <row r="82" spans="1:6" ht="15" customHeight="1">
      <c r="A82" s="6" t="s">
        <v>99</v>
      </c>
      <c r="B82" s="6" t="s">
        <v>90</v>
      </c>
      <c r="C82" s="5">
        <v>20.1</v>
      </c>
      <c r="D82" s="6" t="s">
        <v>15</v>
      </c>
      <c r="E82" s="7">
        <v>39974</v>
      </c>
      <c r="F82" s="8">
        <v>2</v>
      </c>
    </row>
    <row r="83" spans="1:6" ht="15" customHeight="1">
      <c r="A83" s="6" t="s">
        <v>100</v>
      </c>
      <c r="B83" s="6" t="s">
        <v>90</v>
      </c>
      <c r="C83" s="5">
        <v>21.7</v>
      </c>
      <c r="D83" s="6" t="s">
        <v>15</v>
      </c>
      <c r="E83" s="7">
        <v>39763</v>
      </c>
      <c r="F83" s="8">
        <v>1</v>
      </c>
    </row>
    <row r="84" spans="1:6" ht="15" customHeight="1">
      <c r="A84" s="6" t="s">
        <v>101</v>
      </c>
      <c r="B84" s="6" t="s">
        <v>90</v>
      </c>
      <c r="C84" s="5">
        <v>21.9</v>
      </c>
      <c r="D84" s="6" t="s">
        <v>15</v>
      </c>
      <c r="E84" s="7">
        <v>39729</v>
      </c>
      <c r="F84" s="8">
        <v>4</v>
      </c>
    </row>
    <row r="85" spans="1:6" ht="15" customHeight="1">
      <c r="A85" s="6" t="s">
        <v>102</v>
      </c>
      <c r="B85" s="6" t="s">
        <v>90</v>
      </c>
      <c r="C85" s="5">
        <v>23.4</v>
      </c>
      <c r="D85" s="6" t="s">
        <v>15</v>
      </c>
      <c r="E85" s="7">
        <v>39915</v>
      </c>
      <c r="F85" s="8">
        <v>3</v>
      </c>
    </row>
    <row r="86" spans="1:6" ht="15" customHeight="1">
      <c r="A86" s="6" t="s">
        <v>103</v>
      </c>
      <c r="B86" s="6" t="s">
        <v>90</v>
      </c>
      <c r="C86" s="5">
        <v>25.5</v>
      </c>
      <c r="D86" s="6" t="s">
        <v>15</v>
      </c>
      <c r="E86" s="7">
        <v>40011</v>
      </c>
      <c r="F86" s="8">
        <v>4</v>
      </c>
    </row>
    <row r="87" spans="1:6" ht="15" customHeight="1">
      <c r="A87" s="6" t="s">
        <v>104</v>
      </c>
      <c r="B87" s="6" t="s">
        <v>90</v>
      </c>
      <c r="C87" s="5">
        <v>27.3</v>
      </c>
      <c r="D87" s="6" t="s">
        <v>15</v>
      </c>
      <c r="E87" s="7">
        <v>39531</v>
      </c>
      <c r="F87" s="8">
        <v>1</v>
      </c>
    </row>
    <row r="88" spans="1:6" ht="15" customHeight="1">
      <c r="A88" s="6" t="s">
        <v>105</v>
      </c>
      <c r="B88" s="6" t="s">
        <v>90</v>
      </c>
      <c r="C88" s="5">
        <v>27.6</v>
      </c>
      <c r="D88" s="6" t="s">
        <v>15</v>
      </c>
      <c r="E88" s="7">
        <v>39591</v>
      </c>
      <c r="F88" s="8">
        <v>3</v>
      </c>
    </row>
    <row r="89" spans="1:6" ht="15" customHeight="1">
      <c r="A89" s="6" t="s">
        <v>106</v>
      </c>
      <c r="B89" s="6" t="s">
        <v>90</v>
      </c>
      <c r="C89" s="5">
        <v>28.6</v>
      </c>
      <c r="D89" s="6" t="s">
        <v>15</v>
      </c>
      <c r="E89" s="7">
        <v>39572</v>
      </c>
      <c r="F89" s="8">
        <v>1</v>
      </c>
    </row>
    <row r="90" spans="1:6" ht="15" customHeight="1">
      <c r="A90" s="6" t="s">
        <v>107</v>
      </c>
      <c r="B90" s="6" t="s">
        <v>90</v>
      </c>
      <c r="C90" s="5">
        <v>29.7</v>
      </c>
      <c r="D90" s="6" t="s">
        <v>15</v>
      </c>
      <c r="E90" s="7">
        <v>40034</v>
      </c>
      <c r="F90" s="8">
        <v>3</v>
      </c>
    </row>
    <row r="91" spans="1:6" ht="15" customHeight="1">
      <c r="A91" s="6" t="s">
        <v>108</v>
      </c>
      <c r="B91" s="6" t="s">
        <v>90</v>
      </c>
      <c r="C91" s="5">
        <v>29.7</v>
      </c>
      <c r="D91" s="6" t="s">
        <v>15</v>
      </c>
      <c r="E91" s="7">
        <v>39772</v>
      </c>
      <c r="F91" s="8">
        <v>4</v>
      </c>
    </row>
    <row r="92" spans="1:6" ht="15" customHeight="1">
      <c r="A92" s="6" t="s">
        <v>109</v>
      </c>
      <c r="B92" s="6" t="s">
        <v>90</v>
      </c>
      <c r="C92" s="5">
        <v>30.2</v>
      </c>
      <c r="D92" s="6" t="s">
        <v>15</v>
      </c>
      <c r="E92" s="7">
        <v>39560</v>
      </c>
      <c r="F92" s="8">
        <v>2</v>
      </c>
    </row>
    <row r="93" spans="1:6" ht="15" customHeight="1">
      <c r="A93" s="6" t="s">
        <v>110</v>
      </c>
      <c r="B93" s="6" t="s">
        <v>90</v>
      </c>
      <c r="C93" s="5">
        <v>32.3</v>
      </c>
      <c r="D93" s="6" t="s">
        <v>15</v>
      </c>
      <c r="E93" s="7"/>
      <c r="F93" s="8">
        <v>4</v>
      </c>
    </row>
    <row r="94" spans="1:6" ht="15" customHeight="1">
      <c r="A94" s="4" t="s">
        <v>111</v>
      </c>
      <c r="B94" s="4" t="s">
        <v>90</v>
      </c>
      <c r="C94" s="5">
        <v>18.4</v>
      </c>
      <c r="D94" s="4" t="s">
        <v>15</v>
      </c>
      <c r="E94" s="7">
        <v>40122</v>
      </c>
      <c r="F94" s="8">
        <v>4</v>
      </c>
    </row>
    <row r="95" spans="1:6" ht="15" customHeight="1">
      <c r="A95" s="4" t="s">
        <v>112</v>
      </c>
      <c r="B95" s="4" t="s">
        <v>90</v>
      </c>
      <c r="C95" s="5">
        <v>21.7</v>
      </c>
      <c r="D95" s="4" t="s">
        <v>15</v>
      </c>
      <c r="E95" s="7">
        <v>40061</v>
      </c>
      <c r="F95" s="8">
        <v>4</v>
      </c>
    </row>
    <row r="96" spans="1:6" ht="15" customHeight="1">
      <c r="A96" s="4" t="s">
        <v>113</v>
      </c>
      <c r="B96" s="4" t="s">
        <v>90</v>
      </c>
      <c r="C96" s="5">
        <v>23.4</v>
      </c>
      <c r="D96" s="4" t="s">
        <v>15</v>
      </c>
      <c r="E96" s="7">
        <v>39877</v>
      </c>
      <c r="F96" s="8">
        <v>4</v>
      </c>
    </row>
    <row r="97" spans="1:6" ht="15" customHeight="1">
      <c r="A97" s="4" t="s">
        <v>114</v>
      </c>
      <c r="B97" s="4" t="s">
        <v>90</v>
      </c>
      <c r="C97" s="5">
        <v>24.4</v>
      </c>
      <c r="D97" s="4" t="s">
        <v>15</v>
      </c>
      <c r="E97" s="7">
        <v>40000</v>
      </c>
      <c r="F97" s="8">
        <v>4</v>
      </c>
    </row>
    <row r="98" spans="1:6" ht="15" customHeight="1">
      <c r="A98" s="4" t="s">
        <v>115</v>
      </c>
      <c r="B98" s="4" t="s">
        <v>90</v>
      </c>
      <c r="C98" s="5">
        <v>28.3</v>
      </c>
      <c r="D98" s="4" t="s">
        <v>15</v>
      </c>
      <c r="E98" s="7"/>
      <c r="F98" s="8">
        <v>1</v>
      </c>
    </row>
    <row r="99" spans="1:6" ht="15" customHeight="1">
      <c r="A99" s="4" t="s">
        <v>116</v>
      </c>
      <c r="B99" s="4" t="s">
        <v>90</v>
      </c>
      <c r="C99" s="5">
        <v>30.7</v>
      </c>
      <c r="D99" s="4" t="s">
        <v>15</v>
      </c>
      <c r="E99" s="7">
        <v>39845</v>
      </c>
      <c r="F99" s="8">
        <v>3</v>
      </c>
    </row>
    <row r="100" spans="1:6" ht="15" customHeight="1">
      <c r="A100" s="4" t="s">
        <v>117</v>
      </c>
      <c r="B100" s="4" t="s">
        <v>118</v>
      </c>
      <c r="C100" s="5">
        <v>23.7</v>
      </c>
      <c r="D100" s="6" t="s">
        <v>15</v>
      </c>
      <c r="E100" s="7">
        <v>39336</v>
      </c>
      <c r="F100" s="8">
        <v>3</v>
      </c>
    </row>
    <row r="101" spans="1:6" ht="15" customHeight="1">
      <c r="A101" s="4" t="s">
        <v>119</v>
      </c>
      <c r="B101" s="4" t="s">
        <v>118</v>
      </c>
      <c r="C101" s="5">
        <v>27</v>
      </c>
      <c r="D101" s="6" t="s">
        <v>8</v>
      </c>
      <c r="E101" s="7">
        <v>38911</v>
      </c>
      <c r="F101" s="8">
        <v>1</v>
      </c>
    </row>
    <row r="102" spans="1:6" ht="15" customHeight="1">
      <c r="A102" s="4" t="s">
        <v>120</v>
      </c>
      <c r="B102" s="4" t="s">
        <v>118</v>
      </c>
      <c r="C102" s="5">
        <v>41.5</v>
      </c>
      <c r="D102" s="6" t="s">
        <v>8</v>
      </c>
      <c r="E102" s="7">
        <v>39340</v>
      </c>
      <c r="F102" s="8">
        <v>2</v>
      </c>
    </row>
    <row r="103" spans="1:6" ht="15" customHeight="1">
      <c r="A103" s="4" t="s">
        <v>121</v>
      </c>
      <c r="B103" s="4" t="s">
        <v>118</v>
      </c>
      <c r="C103" s="5">
        <v>69.8</v>
      </c>
      <c r="D103" s="6" t="s">
        <v>13</v>
      </c>
      <c r="E103" s="7">
        <v>38831</v>
      </c>
      <c r="F103" s="8">
        <v>1</v>
      </c>
    </row>
    <row r="104" spans="1:6" ht="15" customHeight="1">
      <c r="A104" s="4" t="s">
        <v>122</v>
      </c>
      <c r="B104" s="4" t="s">
        <v>118</v>
      </c>
      <c r="C104" s="5">
        <v>21.1</v>
      </c>
      <c r="D104" s="6" t="s">
        <v>28</v>
      </c>
      <c r="E104" s="7">
        <v>38978</v>
      </c>
      <c r="F104" s="9">
        <v>3</v>
      </c>
    </row>
    <row r="105" spans="1:6" ht="15" customHeight="1">
      <c r="A105" s="4" t="s">
        <v>123</v>
      </c>
      <c r="B105" s="4" t="s">
        <v>118</v>
      </c>
      <c r="C105" s="5">
        <v>30.3</v>
      </c>
      <c r="D105" s="6" t="s">
        <v>15</v>
      </c>
      <c r="E105" s="7">
        <v>39328</v>
      </c>
      <c r="F105" s="9">
        <v>1</v>
      </c>
    </row>
    <row r="106" spans="1:6" ht="15" customHeight="1">
      <c r="A106" s="6" t="s">
        <v>124</v>
      </c>
      <c r="B106" s="6" t="s">
        <v>118</v>
      </c>
      <c r="C106" s="5">
        <v>33.8</v>
      </c>
      <c r="D106" s="6" t="s">
        <v>8</v>
      </c>
      <c r="E106" s="7">
        <v>39588</v>
      </c>
      <c r="F106" s="8">
        <v>1</v>
      </c>
    </row>
    <row r="107" spans="1:6" ht="15" customHeight="1">
      <c r="A107" s="4" t="s">
        <v>125</v>
      </c>
      <c r="B107" s="4" t="s">
        <v>126</v>
      </c>
      <c r="C107" s="5">
        <v>25</v>
      </c>
      <c r="D107" s="6" t="s">
        <v>8</v>
      </c>
      <c r="E107" s="7">
        <v>39139</v>
      </c>
      <c r="F107" s="8">
        <v>2</v>
      </c>
    </row>
    <row r="108" spans="1:6" ht="15" customHeight="1">
      <c r="A108" s="4" t="s">
        <v>127</v>
      </c>
      <c r="B108" s="4" t="s">
        <v>126</v>
      </c>
      <c r="C108" s="5">
        <v>26.4</v>
      </c>
      <c r="D108" s="6" t="s">
        <v>13</v>
      </c>
      <c r="E108" s="7">
        <v>39362</v>
      </c>
      <c r="F108" s="8">
        <v>2</v>
      </c>
    </row>
    <row r="109" spans="1:6" ht="15" customHeight="1">
      <c r="A109" s="10" t="s">
        <v>128</v>
      </c>
      <c r="B109" s="10" t="s">
        <v>126</v>
      </c>
      <c r="C109" s="5">
        <v>27.4</v>
      </c>
      <c r="D109" s="6" t="s">
        <v>10</v>
      </c>
      <c r="E109" s="11">
        <v>38914</v>
      </c>
      <c r="F109" s="8">
        <v>1</v>
      </c>
    </row>
    <row r="110" spans="1:6" ht="15" customHeight="1">
      <c r="A110" s="4" t="s">
        <v>129</v>
      </c>
      <c r="B110" s="4" t="s">
        <v>126</v>
      </c>
      <c r="C110" s="5">
        <v>27.7</v>
      </c>
      <c r="D110" s="6" t="s">
        <v>10</v>
      </c>
      <c r="E110" s="7">
        <v>38935</v>
      </c>
      <c r="F110" s="8">
        <v>2</v>
      </c>
    </row>
    <row r="111" spans="1:6" ht="15" customHeight="1">
      <c r="A111" s="4" t="s">
        <v>130</v>
      </c>
      <c r="B111" s="4" t="s">
        <v>126</v>
      </c>
      <c r="C111" s="5">
        <v>28.5</v>
      </c>
      <c r="D111" s="6" t="s">
        <v>13</v>
      </c>
      <c r="E111" s="7">
        <v>39419</v>
      </c>
      <c r="F111" s="8">
        <v>3</v>
      </c>
    </row>
    <row r="112" spans="1:6" ht="15" customHeight="1">
      <c r="A112" s="4" t="s">
        <v>131</v>
      </c>
      <c r="B112" s="4" t="s">
        <v>126</v>
      </c>
      <c r="C112" s="5">
        <v>27.4</v>
      </c>
      <c r="D112" s="6" t="s">
        <v>15</v>
      </c>
      <c r="E112" s="7">
        <v>39347</v>
      </c>
      <c r="F112" s="8">
        <v>2</v>
      </c>
    </row>
    <row r="113" spans="1:6" ht="15" customHeight="1">
      <c r="A113" s="4" t="s">
        <v>132</v>
      </c>
      <c r="B113" s="4" t="s">
        <v>126</v>
      </c>
      <c r="C113" s="5">
        <v>29</v>
      </c>
      <c r="D113" s="6" t="s">
        <v>8</v>
      </c>
      <c r="E113" s="7">
        <v>39290</v>
      </c>
      <c r="F113" s="8">
        <v>4</v>
      </c>
    </row>
    <row r="114" spans="1:6" ht="15" customHeight="1">
      <c r="A114" s="4" t="s">
        <v>133</v>
      </c>
      <c r="B114" s="4" t="s">
        <v>126</v>
      </c>
      <c r="C114" s="5">
        <v>32.4</v>
      </c>
      <c r="D114" s="6" t="s">
        <v>13</v>
      </c>
      <c r="E114" s="7">
        <v>39253</v>
      </c>
      <c r="F114" s="8">
        <v>3</v>
      </c>
    </row>
    <row r="115" spans="1:6" ht="15" customHeight="1">
      <c r="A115" s="4" t="s">
        <v>134</v>
      </c>
      <c r="B115" s="4" t="s">
        <v>126</v>
      </c>
      <c r="C115" s="5">
        <v>33.6</v>
      </c>
      <c r="D115" s="6" t="s">
        <v>10</v>
      </c>
      <c r="E115" s="7">
        <v>38780</v>
      </c>
      <c r="F115" s="8">
        <v>1</v>
      </c>
    </row>
    <row r="116" spans="1:6" ht="15" customHeight="1">
      <c r="A116" s="4" t="s">
        <v>135</v>
      </c>
      <c r="B116" s="4" t="s">
        <v>126</v>
      </c>
      <c r="C116" s="5">
        <v>30.9</v>
      </c>
      <c r="D116" s="6" t="s">
        <v>15</v>
      </c>
      <c r="E116" s="7">
        <v>38763</v>
      </c>
      <c r="F116" s="8">
        <v>1</v>
      </c>
    </row>
    <row r="117" spans="1:6" ht="15" customHeight="1">
      <c r="A117" s="4" t="s">
        <v>136</v>
      </c>
      <c r="B117" s="4" t="s">
        <v>126</v>
      </c>
      <c r="C117" s="5">
        <v>34.4</v>
      </c>
      <c r="D117" s="6" t="s">
        <v>8</v>
      </c>
      <c r="E117" s="7">
        <v>39034</v>
      </c>
      <c r="F117" s="8">
        <v>3</v>
      </c>
    </row>
    <row r="118" spans="1:6" ht="15" customHeight="1">
      <c r="A118" s="4" t="s">
        <v>137</v>
      </c>
      <c r="B118" s="4" t="s">
        <v>126</v>
      </c>
      <c r="C118" s="5">
        <v>34.6</v>
      </c>
      <c r="D118" s="6" t="s">
        <v>13</v>
      </c>
      <c r="E118" s="7">
        <v>38790</v>
      </c>
      <c r="F118" s="8">
        <v>4</v>
      </c>
    </row>
    <row r="119" spans="1:6" ht="15" customHeight="1">
      <c r="A119" s="4" t="s">
        <v>138</v>
      </c>
      <c r="B119" s="4" t="s">
        <v>126</v>
      </c>
      <c r="C119" s="5">
        <v>36.3</v>
      </c>
      <c r="D119" s="6" t="s">
        <v>10</v>
      </c>
      <c r="E119" s="7">
        <v>38964</v>
      </c>
      <c r="F119" s="8">
        <v>1</v>
      </c>
    </row>
    <row r="120" spans="1:6" ht="15" customHeight="1">
      <c r="A120" s="4" t="s">
        <v>139</v>
      </c>
      <c r="B120" s="4" t="s">
        <v>126</v>
      </c>
      <c r="C120" s="5">
        <v>36.7</v>
      </c>
      <c r="D120" s="6" t="s">
        <v>10</v>
      </c>
      <c r="E120" s="7">
        <v>39000</v>
      </c>
      <c r="F120" s="8">
        <v>2</v>
      </c>
    </row>
    <row r="121" spans="1:6" ht="15" customHeight="1">
      <c r="A121" s="4" t="s">
        <v>140</v>
      </c>
      <c r="B121" s="4" t="s">
        <v>126</v>
      </c>
      <c r="C121" s="5">
        <v>39.5</v>
      </c>
      <c r="D121" s="6" t="s">
        <v>13</v>
      </c>
      <c r="E121" s="7">
        <v>38989</v>
      </c>
      <c r="F121" s="8">
        <v>4</v>
      </c>
    </row>
    <row r="122" spans="1:6" ht="15" customHeight="1">
      <c r="A122" s="4" t="s">
        <v>141</v>
      </c>
      <c r="B122" s="4" t="s">
        <v>126</v>
      </c>
      <c r="C122" s="5">
        <v>42.2</v>
      </c>
      <c r="D122" s="6" t="s">
        <v>13</v>
      </c>
      <c r="E122" s="7">
        <v>38748</v>
      </c>
      <c r="F122" s="8">
        <v>2</v>
      </c>
    </row>
    <row r="123" spans="1:6" ht="15" customHeight="1">
      <c r="A123" s="4" t="s">
        <v>142</v>
      </c>
      <c r="B123" s="4" t="s">
        <v>126</v>
      </c>
      <c r="C123" s="5">
        <v>21.2</v>
      </c>
      <c r="D123" s="6" t="s">
        <v>13</v>
      </c>
      <c r="E123" s="7">
        <v>39118</v>
      </c>
      <c r="F123" s="9">
        <v>3</v>
      </c>
    </row>
    <row r="124" spans="1:6" ht="15" customHeight="1">
      <c r="A124" s="4" t="s">
        <v>143</v>
      </c>
      <c r="B124" s="4" t="s">
        <v>126</v>
      </c>
      <c r="C124" s="5">
        <v>23.3</v>
      </c>
      <c r="D124" s="6" t="s">
        <v>8</v>
      </c>
      <c r="E124" s="7"/>
      <c r="F124" s="9">
        <v>1</v>
      </c>
    </row>
    <row r="125" spans="1:6" ht="15" customHeight="1">
      <c r="A125" s="4" t="s">
        <v>144</v>
      </c>
      <c r="B125" s="4" t="s">
        <v>126</v>
      </c>
      <c r="C125" s="5">
        <v>25.1</v>
      </c>
      <c r="D125" s="6" t="s">
        <v>8</v>
      </c>
      <c r="E125" s="7">
        <v>39357</v>
      </c>
      <c r="F125" s="9">
        <v>2</v>
      </c>
    </row>
    <row r="126" spans="1:6" ht="15" customHeight="1">
      <c r="A126" s="4" t="s">
        <v>145</v>
      </c>
      <c r="B126" s="4" t="s">
        <v>126</v>
      </c>
      <c r="C126" s="5">
        <v>25.1</v>
      </c>
      <c r="D126" s="6" t="s">
        <v>28</v>
      </c>
      <c r="E126" s="7">
        <v>39353</v>
      </c>
      <c r="F126" s="9">
        <v>1</v>
      </c>
    </row>
    <row r="127" spans="1:6" ht="15" customHeight="1">
      <c r="A127" s="4" t="s">
        <v>146</v>
      </c>
      <c r="B127" s="4" t="s">
        <v>126</v>
      </c>
      <c r="C127" s="5">
        <v>26.6</v>
      </c>
      <c r="D127" s="6" t="s">
        <v>8</v>
      </c>
      <c r="E127" s="7">
        <v>39006</v>
      </c>
      <c r="F127" s="9">
        <v>4</v>
      </c>
    </row>
    <row r="128" spans="1:6" ht="15" customHeight="1">
      <c r="A128" s="4" t="s">
        <v>147</v>
      </c>
      <c r="B128" s="4" t="s">
        <v>126</v>
      </c>
      <c r="C128" s="5">
        <v>28.6</v>
      </c>
      <c r="D128" s="6" t="s">
        <v>8</v>
      </c>
      <c r="E128" s="7">
        <v>38770</v>
      </c>
      <c r="F128" s="9">
        <v>2</v>
      </c>
    </row>
    <row r="129" spans="1:6" ht="15" customHeight="1">
      <c r="A129" s="4" t="s">
        <v>148</v>
      </c>
      <c r="B129" s="4" t="s">
        <v>126</v>
      </c>
      <c r="C129" s="5">
        <v>29.2</v>
      </c>
      <c r="D129" s="6" t="s">
        <v>10</v>
      </c>
      <c r="E129" s="7">
        <v>38798</v>
      </c>
      <c r="F129" s="9">
        <v>1</v>
      </c>
    </row>
    <row r="130" spans="1:6" ht="15" customHeight="1">
      <c r="A130" s="4" t="s">
        <v>149</v>
      </c>
      <c r="B130" s="4" t="s">
        <v>126</v>
      </c>
      <c r="C130" s="5">
        <v>33.5</v>
      </c>
      <c r="D130" s="6" t="s">
        <v>8</v>
      </c>
      <c r="E130" s="7">
        <v>38877</v>
      </c>
      <c r="F130" s="9">
        <v>3</v>
      </c>
    </row>
    <row r="131" spans="1:6" ht="15" customHeight="1">
      <c r="A131" s="4" t="s">
        <v>150</v>
      </c>
      <c r="B131" s="4" t="s">
        <v>126</v>
      </c>
      <c r="C131" s="5">
        <v>34.9</v>
      </c>
      <c r="D131" s="6" t="s">
        <v>28</v>
      </c>
      <c r="E131" s="7">
        <v>39058</v>
      </c>
      <c r="F131" s="9">
        <v>2</v>
      </c>
    </row>
    <row r="132" spans="1:6" ht="15" customHeight="1">
      <c r="A132" s="4" t="s">
        <v>151</v>
      </c>
      <c r="B132" s="4" t="s">
        <v>126</v>
      </c>
      <c r="C132" s="5">
        <v>41.1</v>
      </c>
      <c r="D132" s="6" t="s">
        <v>13</v>
      </c>
      <c r="E132" s="7">
        <v>38754</v>
      </c>
      <c r="F132" s="9">
        <v>3</v>
      </c>
    </row>
    <row r="133" spans="1:6" ht="15" customHeight="1">
      <c r="A133" s="4" t="s">
        <v>152</v>
      </c>
      <c r="B133" s="4" t="s">
        <v>126</v>
      </c>
      <c r="C133" s="5">
        <v>46.5</v>
      </c>
      <c r="D133" s="6" t="s">
        <v>10</v>
      </c>
      <c r="E133" s="7">
        <v>38904</v>
      </c>
      <c r="F133" s="9">
        <v>1</v>
      </c>
    </row>
    <row r="134" spans="1:6" ht="15" customHeight="1">
      <c r="A134" s="6" t="s">
        <v>153</v>
      </c>
      <c r="B134" s="6" t="s">
        <v>126</v>
      </c>
      <c r="C134" s="5">
        <v>20.4</v>
      </c>
      <c r="D134" s="6" t="s">
        <v>15</v>
      </c>
      <c r="E134" s="7">
        <v>39905</v>
      </c>
      <c r="F134" s="8">
        <v>1</v>
      </c>
    </row>
    <row r="135" spans="1:6" ht="15" customHeight="1">
      <c r="A135" s="6" t="s">
        <v>154</v>
      </c>
      <c r="B135" s="6" t="s">
        <v>126</v>
      </c>
      <c r="C135" s="5">
        <v>20.6</v>
      </c>
      <c r="D135" s="6" t="s">
        <v>28</v>
      </c>
      <c r="E135" s="7">
        <v>40139</v>
      </c>
      <c r="F135" s="8">
        <v>2</v>
      </c>
    </row>
    <row r="136" spans="1:6" ht="15" customHeight="1">
      <c r="A136" s="6" t="s">
        <v>155</v>
      </c>
      <c r="B136" s="6" t="s">
        <v>126</v>
      </c>
      <c r="C136" s="5">
        <v>20.9</v>
      </c>
      <c r="D136" s="6" t="s">
        <v>15</v>
      </c>
      <c r="E136" s="7">
        <v>40169</v>
      </c>
      <c r="F136" s="8">
        <v>1</v>
      </c>
    </row>
    <row r="137" spans="1:6" ht="15" customHeight="1">
      <c r="A137" s="6" t="s">
        <v>156</v>
      </c>
      <c r="B137" s="6" t="s">
        <v>126</v>
      </c>
      <c r="C137" s="5">
        <v>22.3</v>
      </c>
      <c r="D137" s="6" t="s">
        <v>15</v>
      </c>
      <c r="E137" s="7">
        <v>39841</v>
      </c>
      <c r="F137" s="8">
        <v>1</v>
      </c>
    </row>
    <row r="138" spans="1:6" ht="15" customHeight="1">
      <c r="A138" s="6" t="s">
        <v>157</v>
      </c>
      <c r="B138" s="6" t="s">
        <v>126</v>
      </c>
      <c r="C138" s="5">
        <v>22.4</v>
      </c>
      <c r="D138" s="6" t="s">
        <v>28</v>
      </c>
      <c r="E138" s="7">
        <v>39544</v>
      </c>
      <c r="F138" s="8">
        <v>2</v>
      </c>
    </row>
    <row r="139" spans="1:6" ht="15" customHeight="1">
      <c r="A139" s="6" t="s">
        <v>158</v>
      </c>
      <c r="B139" s="6" t="s">
        <v>126</v>
      </c>
      <c r="C139" s="5">
        <v>22.8</v>
      </c>
      <c r="D139" s="6" t="s">
        <v>28</v>
      </c>
      <c r="E139" s="7">
        <v>39531</v>
      </c>
      <c r="F139" s="8">
        <v>4</v>
      </c>
    </row>
    <row r="140" spans="1:6" ht="15" customHeight="1">
      <c r="A140" s="6" t="s">
        <v>159</v>
      </c>
      <c r="B140" s="6" t="s">
        <v>126</v>
      </c>
      <c r="C140" s="5">
        <v>22.8</v>
      </c>
      <c r="D140" s="6" t="s">
        <v>15</v>
      </c>
      <c r="E140" s="7">
        <v>39770</v>
      </c>
      <c r="F140" s="8">
        <v>2</v>
      </c>
    </row>
    <row r="141" spans="1:6" ht="15" customHeight="1">
      <c r="A141" s="6" t="s">
        <v>160</v>
      </c>
      <c r="B141" s="6" t="s">
        <v>126</v>
      </c>
      <c r="C141" s="5">
        <v>23.1</v>
      </c>
      <c r="D141" s="6" t="s">
        <v>15</v>
      </c>
      <c r="E141" s="7">
        <v>39617</v>
      </c>
      <c r="F141" s="8">
        <v>4</v>
      </c>
    </row>
    <row r="142" spans="1:6" ht="15" customHeight="1">
      <c r="A142" s="6" t="s">
        <v>161</v>
      </c>
      <c r="B142" s="6" t="s">
        <v>126</v>
      </c>
      <c r="C142" s="5">
        <v>24</v>
      </c>
      <c r="D142" s="6" t="s">
        <v>15</v>
      </c>
      <c r="E142" s="7">
        <v>40064</v>
      </c>
      <c r="F142" s="8">
        <v>4</v>
      </c>
    </row>
    <row r="143" spans="1:6" ht="15" customHeight="1">
      <c r="A143" s="6" t="s">
        <v>162</v>
      </c>
      <c r="B143" s="6" t="s">
        <v>126</v>
      </c>
      <c r="C143" s="5">
        <v>24.8</v>
      </c>
      <c r="D143" s="6" t="s">
        <v>28</v>
      </c>
      <c r="E143" s="7">
        <v>40119</v>
      </c>
      <c r="F143" s="8">
        <v>2</v>
      </c>
    </row>
    <row r="144" spans="1:6" ht="15" customHeight="1">
      <c r="A144" s="6" t="s">
        <v>163</v>
      </c>
      <c r="B144" s="6" t="s">
        <v>126</v>
      </c>
      <c r="C144" s="5">
        <v>25</v>
      </c>
      <c r="D144" s="6" t="s">
        <v>28</v>
      </c>
      <c r="E144" s="7">
        <v>40070</v>
      </c>
      <c r="F144" s="8">
        <v>4</v>
      </c>
    </row>
    <row r="145" spans="1:6" ht="15" customHeight="1">
      <c r="A145" s="6" t="s">
        <v>164</v>
      </c>
      <c r="B145" s="6" t="s">
        <v>126</v>
      </c>
      <c r="C145" s="5">
        <v>25.7</v>
      </c>
      <c r="D145" s="6" t="s">
        <v>15</v>
      </c>
      <c r="E145" s="7">
        <v>39670</v>
      </c>
      <c r="F145" s="8">
        <v>3</v>
      </c>
    </row>
    <row r="146" spans="1:6" ht="15" customHeight="1">
      <c r="A146" s="6" t="s">
        <v>165</v>
      </c>
      <c r="B146" s="6" t="s">
        <v>126</v>
      </c>
      <c r="C146" s="5">
        <v>26.3</v>
      </c>
      <c r="D146" s="6" t="s">
        <v>13</v>
      </c>
      <c r="E146" s="7">
        <v>39595</v>
      </c>
      <c r="F146" s="8">
        <v>2</v>
      </c>
    </row>
    <row r="147" spans="1:6" ht="15" customHeight="1">
      <c r="A147" s="6" t="s">
        <v>166</v>
      </c>
      <c r="B147" s="6" t="s">
        <v>126</v>
      </c>
      <c r="C147" s="5">
        <v>26.7</v>
      </c>
      <c r="D147" s="6" t="s">
        <v>8</v>
      </c>
      <c r="E147" s="7">
        <v>39566</v>
      </c>
      <c r="F147" s="8">
        <v>1</v>
      </c>
    </row>
    <row r="148" spans="1:6" ht="15" customHeight="1">
      <c r="A148" s="6" t="s">
        <v>167</v>
      </c>
      <c r="B148" s="6" t="s">
        <v>126</v>
      </c>
      <c r="C148" s="5">
        <v>27.2</v>
      </c>
      <c r="D148" s="6" t="s">
        <v>15</v>
      </c>
      <c r="E148" s="7">
        <v>39963</v>
      </c>
      <c r="F148" s="8">
        <v>4</v>
      </c>
    </row>
    <row r="149" spans="1:6" ht="15" customHeight="1">
      <c r="A149" s="6" t="s">
        <v>168</v>
      </c>
      <c r="B149" s="6" t="s">
        <v>126</v>
      </c>
      <c r="C149" s="5">
        <v>28</v>
      </c>
      <c r="D149" s="6" t="s">
        <v>15</v>
      </c>
      <c r="E149" s="7">
        <v>39804</v>
      </c>
      <c r="F149" s="8">
        <v>2</v>
      </c>
    </row>
    <row r="150" spans="1:6" ht="15" customHeight="1">
      <c r="A150" s="6" t="s">
        <v>169</v>
      </c>
      <c r="B150" s="6" t="s">
        <v>126</v>
      </c>
      <c r="C150" s="5">
        <v>33.9</v>
      </c>
      <c r="D150" s="6" t="s">
        <v>15</v>
      </c>
      <c r="E150" s="7">
        <v>39545</v>
      </c>
      <c r="F150" s="8">
        <v>2</v>
      </c>
    </row>
    <row r="151" spans="1:6" ht="15" customHeight="1">
      <c r="A151" s="6" t="s">
        <v>170</v>
      </c>
      <c r="B151" s="6" t="s">
        <v>126</v>
      </c>
      <c r="C151" s="5">
        <v>35.6</v>
      </c>
      <c r="D151" s="6" t="s">
        <v>28</v>
      </c>
      <c r="E151" s="7">
        <v>39956</v>
      </c>
      <c r="F151" s="8">
        <v>3</v>
      </c>
    </row>
    <row r="152" spans="1:6" ht="15" customHeight="1">
      <c r="A152" s="6" t="s">
        <v>171</v>
      </c>
      <c r="B152" s="6" t="s">
        <v>126</v>
      </c>
      <c r="C152" s="5">
        <v>40.3</v>
      </c>
      <c r="D152" s="6" t="s">
        <v>15</v>
      </c>
      <c r="E152" s="7">
        <v>39873</v>
      </c>
      <c r="F152" s="8">
        <v>2</v>
      </c>
    </row>
    <row r="153" spans="1:6" ht="15" customHeight="1">
      <c r="A153" s="6" t="s">
        <v>172</v>
      </c>
      <c r="B153" s="6" t="s">
        <v>126</v>
      </c>
      <c r="C153" s="5">
        <v>41.5</v>
      </c>
      <c r="D153" s="6" t="s">
        <v>28</v>
      </c>
      <c r="E153" s="7">
        <v>39938</v>
      </c>
      <c r="F153" s="8">
        <v>3</v>
      </c>
    </row>
    <row r="154" spans="1:6" ht="15" customHeight="1">
      <c r="A154" s="6" t="s">
        <v>173</v>
      </c>
      <c r="B154" s="6" t="s">
        <v>126</v>
      </c>
      <c r="C154" s="5">
        <v>42.4</v>
      </c>
      <c r="D154" s="6" t="s">
        <v>8</v>
      </c>
      <c r="E154" s="7">
        <v>39661</v>
      </c>
      <c r="F154" s="8">
        <v>1</v>
      </c>
    </row>
    <row r="155" spans="1:6" ht="15" customHeight="1">
      <c r="A155" s="4" t="s">
        <v>174</v>
      </c>
      <c r="B155" s="4" t="s">
        <v>126</v>
      </c>
      <c r="C155" s="5">
        <v>18.7</v>
      </c>
      <c r="D155" s="4" t="s">
        <v>15</v>
      </c>
      <c r="E155" s="7">
        <v>39952</v>
      </c>
      <c r="F155" s="8">
        <v>3</v>
      </c>
    </row>
    <row r="156" spans="1:6" ht="15" customHeight="1">
      <c r="A156" s="4" t="s">
        <v>175</v>
      </c>
      <c r="B156" s="4" t="s">
        <v>126</v>
      </c>
      <c r="C156" s="5">
        <v>18.7</v>
      </c>
      <c r="D156" s="4" t="s">
        <v>15</v>
      </c>
      <c r="E156" s="7">
        <v>39952</v>
      </c>
      <c r="F156" s="8">
        <v>1</v>
      </c>
    </row>
    <row r="157" spans="1:6" ht="15" customHeight="1">
      <c r="A157" s="4" t="s">
        <v>176</v>
      </c>
      <c r="B157" s="4" t="s">
        <v>126</v>
      </c>
      <c r="C157" s="5">
        <v>22.3</v>
      </c>
      <c r="D157" s="4" t="s">
        <v>15</v>
      </c>
      <c r="E157" s="7">
        <v>39599</v>
      </c>
      <c r="F157" s="8">
        <v>2</v>
      </c>
    </row>
    <row r="158" spans="1:6" ht="15" customHeight="1">
      <c r="A158" s="4" t="s">
        <v>177</v>
      </c>
      <c r="B158" s="4" t="s">
        <v>126</v>
      </c>
      <c r="C158" s="5">
        <v>22.5</v>
      </c>
      <c r="D158" s="4" t="s">
        <v>8</v>
      </c>
      <c r="E158" s="7">
        <v>39963</v>
      </c>
      <c r="F158" s="8">
        <v>2</v>
      </c>
    </row>
    <row r="159" spans="1:6" ht="15" customHeight="1">
      <c r="A159" s="4" t="s">
        <v>178</v>
      </c>
      <c r="B159" s="4" t="s">
        <v>126</v>
      </c>
      <c r="C159" s="5">
        <v>27.5</v>
      </c>
      <c r="D159" s="4" t="s">
        <v>15</v>
      </c>
      <c r="E159" s="7">
        <v>39743</v>
      </c>
      <c r="F159" s="8">
        <v>2</v>
      </c>
    </row>
    <row r="160" spans="1:6" ht="15" customHeight="1">
      <c r="A160" s="4" t="s">
        <v>179</v>
      </c>
      <c r="B160" s="4" t="s">
        <v>180</v>
      </c>
      <c r="C160" s="5">
        <v>28.3</v>
      </c>
      <c r="D160" s="6" t="s">
        <v>8</v>
      </c>
      <c r="E160" s="7">
        <v>39142</v>
      </c>
      <c r="F160" s="8">
        <v>3</v>
      </c>
    </row>
    <row r="161" spans="1:6" ht="15" customHeight="1">
      <c r="A161" s="4" t="s">
        <v>181</v>
      </c>
      <c r="B161" s="4" t="s">
        <v>180</v>
      </c>
      <c r="C161" s="5">
        <v>33.1</v>
      </c>
      <c r="D161" s="6" t="s">
        <v>8</v>
      </c>
      <c r="E161" s="7">
        <v>39305</v>
      </c>
      <c r="F161" s="8">
        <v>3</v>
      </c>
    </row>
    <row r="162" spans="1:6" ht="15" customHeight="1">
      <c r="A162" s="4" t="s">
        <v>182</v>
      </c>
      <c r="B162" s="4" t="s">
        <v>180</v>
      </c>
      <c r="C162" s="5">
        <v>28.8</v>
      </c>
      <c r="D162" s="6" t="s">
        <v>28</v>
      </c>
      <c r="E162" s="7"/>
      <c r="F162" s="8">
        <v>3</v>
      </c>
    </row>
    <row r="163" spans="1:6" ht="15" customHeight="1">
      <c r="A163" s="4" t="s">
        <v>183</v>
      </c>
      <c r="B163" s="4" t="s">
        <v>180</v>
      </c>
      <c r="C163" s="5">
        <v>37.6</v>
      </c>
      <c r="D163" s="6" t="s">
        <v>28</v>
      </c>
      <c r="E163" s="7">
        <v>39282</v>
      </c>
      <c r="F163" s="8">
        <v>1</v>
      </c>
    </row>
    <row r="164" spans="1:6" ht="15" customHeight="1">
      <c r="A164" s="4" t="s">
        <v>184</v>
      </c>
      <c r="B164" s="4" t="s">
        <v>180</v>
      </c>
      <c r="C164" s="5">
        <v>40</v>
      </c>
      <c r="D164" s="6" t="s">
        <v>8</v>
      </c>
      <c r="E164" s="7">
        <v>39009</v>
      </c>
      <c r="F164" s="8">
        <v>2</v>
      </c>
    </row>
    <row r="165" spans="1:6" ht="15" customHeight="1">
      <c r="A165" s="4" t="s">
        <v>185</v>
      </c>
      <c r="B165" s="4" t="s">
        <v>180</v>
      </c>
      <c r="C165" s="5">
        <v>27.2</v>
      </c>
      <c r="D165" s="6" t="s">
        <v>15</v>
      </c>
      <c r="E165" s="7"/>
      <c r="F165" s="9">
        <v>2</v>
      </c>
    </row>
    <row r="166" spans="1:6" ht="15" customHeight="1">
      <c r="A166" s="4" t="s">
        <v>186</v>
      </c>
      <c r="B166" s="4" t="s">
        <v>180</v>
      </c>
      <c r="C166" s="5">
        <v>31.3</v>
      </c>
      <c r="D166" s="6" t="s">
        <v>8</v>
      </c>
      <c r="E166" s="7">
        <v>39225</v>
      </c>
      <c r="F166" s="9">
        <v>3</v>
      </c>
    </row>
    <row r="167" spans="1:6" ht="15" customHeight="1">
      <c r="A167" s="6" t="s">
        <v>187</v>
      </c>
      <c r="B167" s="6" t="s">
        <v>180</v>
      </c>
      <c r="C167" s="5">
        <v>20.8</v>
      </c>
      <c r="D167" s="6" t="s">
        <v>28</v>
      </c>
      <c r="E167" s="7">
        <v>40166</v>
      </c>
      <c r="F167" s="8">
        <v>4</v>
      </c>
    </row>
    <row r="168" spans="1:6" ht="15" customHeight="1">
      <c r="A168" s="6" t="s">
        <v>188</v>
      </c>
      <c r="B168" s="6" t="s">
        <v>180</v>
      </c>
      <c r="C168" s="5">
        <v>22.7</v>
      </c>
      <c r="D168" s="6" t="s">
        <v>28</v>
      </c>
      <c r="E168" s="7">
        <v>40020</v>
      </c>
      <c r="F168" s="8">
        <v>1</v>
      </c>
    </row>
    <row r="169" spans="1:6" ht="15" customHeight="1">
      <c r="A169" s="6" t="s">
        <v>189</v>
      </c>
      <c r="B169" s="6" t="s">
        <v>180</v>
      </c>
      <c r="C169" s="5">
        <v>24.8</v>
      </c>
      <c r="D169" s="6" t="s">
        <v>28</v>
      </c>
      <c r="E169" s="7">
        <v>39763</v>
      </c>
      <c r="F169" s="8">
        <v>3</v>
      </c>
    </row>
    <row r="170" spans="1:6" ht="15" customHeight="1">
      <c r="A170" s="6" t="s">
        <v>190</v>
      </c>
      <c r="B170" s="6" t="s">
        <v>180</v>
      </c>
      <c r="C170" s="5">
        <v>24.9</v>
      </c>
      <c r="D170" s="6" t="s">
        <v>15</v>
      </c>
      <c r="E170" s="7"/>
      <c r="F170" s="8">
        <v>3</v>
      </c>
    </row>
    <row r="171" spans="1:6" ht="15" customHeight="1">
      <c r="A171" s="6" t="s">
        <v>191</v>
      </c>
      <c r="B171" s="6" t="s">
        <v>180</v>
      </c>
      <c r="C171" s="5">
        <v>25.1</v>
      </c>
      <c r="D171" s="6" t="s">
        <v>28</v>
      </c>
      <c r="E171" s="7">
        <v>39825</v>
      </c>
      <c r="F171" s="8">
        <v>1</v>
      </c>
    </row>
    <row r="172" spans="1:6" ht="15" customHeight="1">
      <c r="A172" s="6" t="s">
        <v>192</v>
      </c>
      <c r="B172" s="6" t="s">
        <v>180</v>
      </c>
      <c r="C172" s="5">
        <v>26.8</v>
      </c>
      <c r="D172" s="6" t="s">
        <v>28</v>
      </c>
      <c r="E172" s="7">
        <v>40099</v>
      </c>
      <c r="F172" s="8">
        <v>4</v>
      </c>
    </row>
    <row r="173" spans="1:6" ht="15" customHeight="1">
      <c r="A173" s="6" t="s">
        <v>193</v>
      </c>
      <c r="B173" s="6" t="s">
        <v>180</v>
      </c>
      <c r="C173" s="5">
        <v>28.1</v>
      </c>
      <c r="D173" s="6" t="s">
        <v>28</v>
      </c>
      <c r="E173" s="7">
        <v>39968</v>
      </c>
      <c r="F173" s="8">
        <v>4</v>
      </c>
    </row>
    <row r="174" spans="1:6" ht="15" customHeight="1">
      <c r="A174" s="6" t="s">
        <v>194</v>
      </c>
      <c r="B174" s="6" t="s">
        <v>180</v>
      </c>
      <c r="C174" s="5">
        <v>31.7</v>
      </c>
      <c r="D174" s="6" t="s">
        <v>28</v>
      </c>
      <c r="E174" s="7">
        <v>40024</v>
      </c>
      <c r="F174" s="8">
        <v>4</v>
      </c>
    </row>
    <row r="175" spans="1:6" ht="15" customHeight="1">
      <c r="A175" s="4" t="s">
        <v>195</v>
      </c>
      <c r="B175" s="4" t="s">
        <v>196</v>
      </c>
      <c r="C175" s="5">
        <v>25</v>
      </c>
      <c r="D175" s="6" t="s">
        <v>15</v>
      </c>
      <c r="E175" s="7">
        <v>39128</v>
      </c>
      <c r="F175" s="8">
        <v>4</v>
      </c>
    </row>
    <row r="176" spans="1:6" ht="15" customHeight="1">
      <c r="A176" s="4" t="s">
        <v>197</v>
      </c>
      <c r="B176" s="4" t="s">
        <v>196</v>
      </c>
      <c r="C176" s="5">
        <v>28</v>
      </c>
      <c r="D176" s="6" t="s">
        <v>13</v>
      </c>
      <c r="E176" s="7">
        <v>38973</v>
      </c>
      <c r="F176" s="8">
        <v>4</v>
      </c>
    </row>
    <row r="177" spans="1:6" ht="15" customHeight="1">
      <c r="A177" s="4" t="s">
        <v>198</v>
      </c>
      <c r="B177" s="4" t="s">
        <v>196</v>
      </c>
      <c r="C177" s="5">
        <v>27.7</v>
      </c>
      <c r="D177" s="6" t="s">
        <v>28</v>
      </c>
      <c r="E177" s="7">
        <v>39443</v>
      </c>
      <c r="F177" s="8">
        <v>4</v>
      </c>
    </row>
    <row r="178" spans="1:6" ht="15" customHeight="1">
      <c r="A178" s="4" t="s">
        <v>199</v>
      </c>
      <c r="B178" s="4" t="s">
        <v>196</v>
      </c>
      <c r="C178" s="5">
        <v>29.6</v>
      </c>
      <c r="D178" s="6" t="s">
        <v>10</v>
      </c>
      <c r="E178" s="7">
        <v>38808</v>
      </c>
      <c r="F178" s="8">
        <v>2</v>
      </c>
    </row>
    <row r="179" spans="1:6" ht="15" customHeight="1">
      <c r="A179" s="4" t="s">
        <v>200</v>
      </c>
      <c r="B179" s="4" t="s">
        <v>196</v>
      </c>
      <c r="C179" s="5">
        <v>29.7</v>
      </c>
      <c r="D179" s="6" t="s">
        <v>8</v>
      </c>
      <c r="E179" s="7">
        <v>39094</v>
      </c>
      <c r="F179" s="8">
        <v>3</v>
      </c>
    </row>
    <row r="180" spans="1:6" ht="15" customHeight="1">
      <c r="A180" s="4" t="s">
        <v>201</v>
      </c>
      <c r="B180" s="4" t="s">
        <v>196</v>
      </c>
      <c r="C180" s="5">
        <v>28.9</v>
      </c>
      <c r="D180" s="6" t="s">
        <v>15</v>
      </c>
      <c r="E180" s="7">
        <v>39198</v>
      </c>
      <c r="F180" s="8">
        <v>1</v>
      </c>
    </row>
    <row r="181" spans="1:6" ht="15" customHeight="1">
      <c r="A181" s="4" t="s">
        <v>202</v>
      </c>
      <c r="B181" s="4" t="s">
        <v>196</v>
      </c>
      <c r="C181" s="5">
        <v>32</v>
      </c>
      <c r="D181" s="6" t="s">
        <v>15</v>
      </c>
      <c r="E181" s="7">
        <v>39337</v>
      </c>
      <c r="F181" s="8">
        <v>2</v>
      </c>
    </row>
    <row r="182" spans="1:6" ht="15" customHeight="1">
      <c r="A182" s="4" t="s">
        <v>203</v>
      </c>
      <c r="B182" s="4" t="s">
        <v>196</v>
      </c>
      <c r="C182" s="5">
        <v>36.5</v>
      </c>
      <c r="D182" s="6" t="s">
        <v>13</v>
      </c>
      <c r="E182" s="7">
        <v>38857</v>
      </c>
      <c r="F182" s="8">
        <v>4</v>
      </c>
    </row>
    <row r="183" spans="1:6" ht="15" customHeight="1">
      <c r="A183" s="4" t="s">
        <v>204</v>
      </c>
      <c r="B183" s="4" t="s">
        <v>196</v>
      </c>
      <c r="C183" s="5">
        <v>48</v>
      </c>
      <c r="D183" s="6" t="s">
        <v>8</v>
      </c>
      <c r="E183" s="7">
        <v>39279</v>
      </c>
      <c r="F183" s="8">
        <v>3</v>
      </c>
    </row>
    <row r="184" spans="1:6" ht="15" customHeight="1">
      <c r="A184" s="4" t="s">
        <v>205</v>
      </c>
      <c r="B184" s="4" t="s">
        <v>196</v>
      </c>
      <c r="C184" s="5">
        <v>52.8</v>
      </c>
      <c r="D184" s="6" t="s">
        <v>28</v>
      </c>
      <c r="E184" s="7">
        <v>38819</v>
      </c>
      <c r="F184" s="8">
        <v>1</v>
      </c>
    </row>
    <row r="185" spans="1:6" ht="15" customHeight="1">
      <c r="A185" s="4" t="s">
        <v>206</v>
      </c>
      <c r="B185" s="4" t="s">
        <v>196</v>
      </c>
      <c r="C185" s="5">
        <v>59.5</v>
      </c>
      <c r="D185" s="6" t="s">
        <v>10</v>
      </c>
      <c r="E185" s="7">
        <v>38743</v>
      </c>
      <c r="F185" s="8">
        <v>2</v>
      </c>
    </row>
    <row r="186" spans="1:6" ht="15" customHeight="1">
      <c r="A186" s="4" t="s">
        <v>207</v>
      </c>
      <c r="B186" s="4" t="s">
        <v>196</v>
      </c>
      <c r="C186" s="5">
        <v>24.1</v>
      </c>
      <c r="D186" s="6" t="s">
        <v>15</v>
      </c>
      <c r="E186" s="7">
        <v>39435</v>
      </c>
      <c r="F186" s="9">
        <v>1</v>
      </c>
    </row>
    <row r="187" spans="1:6" ht="15" customHeight="1">
      <c r="A187" s="4" t="s">
        <v>208</v>
      </c>
      <c r="B187" s="4" t="s">
        <v>196</v>
      </c>
      <c r="C187" s="5">
        <v>40.69</v>
      </c>
      <c r="D187" s="6" t="s">
        <v>8</v>
      </c>
      <c r="E187" s="7">
        <v>39107</v>
      </c>
      <c r="F187" s="9">
        <v>2</v>
      </c>
    </row>
    <row r="188" spans="1:6" ht="15" customHeight="1">
      <c r="A188" s="4" t="s">
        <v>209</v>
      </c>
      <c r="B188" s="4" t="s">
        <v>196</v>
      </c>
      <c r="C188" s="5">
        <v>49.5</v>
      </c>
      <c r="D188" s="6" t="s">
        <v>8</v>
      </c>
      <c r="E188" s="7">
        <v>39224</v>
      </c>
      <c r="F188" s="9">
        <v>4</v>
      </c>
    </row>
    <row r="189" spans="1:6" ht="15" customHeight="1">
      <c r="A189" s="6" t="s">
        <v>210</v>
      </c>
      <c r="B189" s="6" t="s">
        <v>196</v>
      </c>
      <c r="C189" s="5">
        <v>19.9</v>
      </c>
      <c r="D189" s="6" t="s">
        <v>28</v>
      </c>
      <c r="E189" s="7">
        <v>40143</v>
      </c>
      <c r="F189" s="8">
        <v>4</v>
      </c>
    </row>
    <row r="190" spans="1:6" ht="15" customHeight="1">
      <c r="A190" s="6" t="s">
        <v>211</v>
      </c>
      <c r="B190" s="6" t="s">
        <v>196</v>
      </c>
      <c r="C190" s="5">
        <v>20.4</v>
      </c>
      <c r="D190" s="6" t="s">
        <v>15</v>
      </c>
      <c r="E190" s="7">
        <v>39968</v>
      </c>
      <c r="F190" s="8">
        <v>4</v>
      </c>
    </row>
    <row r="191" spans="1:6" ht="15" customHeight="1">
      <c r="A191" s="6" t="s">
        <v>212</v>
      </c>
      <c r="B191" s="6" t="s">
        <v>196</v>
      </c>
      <c r="C191" s="5">
        <v>21.4</v>
      </c>
      <c r="D191" s="6" t="s">
        <v>15</v>
      </c>
      <c r="E191" s="7">
        <v>39478</v>
      </c>
      <c r="F191" s="8">
        <v>2</v>
      </c>
    </row>
    <row r="192" spans="1:6" ht="15" customHeight="1">
      <c r="A192" s="6" t="s">
        <v>213</v>
      </c>
      <c r="B192" s="6" t="s">
        <v>196</v>
      </c>
      <c r="C192" s="5">
        <v>24.9</v>
      </c>
      <c r="D192" s="6" t="s">
        <v>28</v>
      </c>
      <c r="E192" s="7">
        <v>39732</v>
      </c>
      <c r="F192" s="8">
        <v>1</v>
      </c>
    </row>
    <row r="193" spans="1:6" ht="15" customHeight="1">
      <c r="A193" s="6" t="s">
        <v>214</v>
      </c>
      <c r="B193" s="6" t="s">
        <v>196</v>
      </c>
      <c r="C193" s="5">
        <v>25.3</v>
      </c>
      <c r="D193" s="6" t="s">
        <v>28</v>
      </c>
      <c r="E193" s="7">
        <v>39850</v>
      </c>
      <c r="F193" s="8">
        <v>4</v>
      </c>
    </row>
    <row r="194" spans="1:6" ht="15" customHeight="1">
      <c r="A194" s="6" t="s">
        <v>215</v>
      </c>
      <c r="B194" s="6" t="s">
        <v>196</v>
      </c>
      <c r="C194" s="5">
        <v>25.3</v>
      </c>
      <c r="D194" s="6" t="s">
        <v>15</v>
      </c>
      <c r="E194" s="7">
        <v>39519</v>
      </c>
      <c r="F194" s="8">
        <v>3</v>
      </c>
    </row>
    <row r="195" spans="1:6" ht="15" customHeight="1">
      <c r="A195" s="6" t="s">
        <v>216</v>
      </c>
      <c r="B195" s="6" t="s">
        <v>196</v>
      </c>
      <c r="C195" s="5">
        <v>28.7</v>
      </c>
      <c r="D195" s="6" t="s">
        <v>15</v>
      </c>
      <c r="E195" s="7">
        <v>40044</v>
      </c>
      <c r="F195" s="8">
        <v>4</v>
      </c>
    </row>
    <row r="196" spans="1:6" ht="15" customHeight="1">
      <c r="A196" s="6" t="s">
        <v>217</v>
      </c>
      <c r="B196" s="6" t="s">
        <v>196</v>
      </c>
      <c r="C196" s="5">
        <v>30.7</v>
      </c>
      <c r="D196" s="6" t="s">
        <v>15</v>
      </c>
      <c r="E196" s="7">
        <v>39574</v>
      </c>
      <c r="F196" s="8">
        <v>3</v>
      </c>
    </row>
    <row r="197" spans="1:6" ht="15" customHeight="1">
      <c r="A197" s="4" t="s">
        <v>218</v>
      </c>
      <c r="B197" s="4" t="s">
        <v>196</v>
      </c>
      <c r="C197" s="5">
        <v>25.4</v>
      </c>
      <c r="D197" s="4" t="s">
        <v>15</v>
      </c>
      <c r="E197" s="7">
        <v>39847</v>
      </c>
      <c r="F197" s="8">
        <v>3</v>
      </c>
    </row>
    <row r="198" spans="1:6" ht="15" customHeight="1">
      <c r="A198" s="4" t="s">
        <v>219</v>
      </c>
      <c r="B198" s="4" t="s">
        <v>196</v>
      </c>
      <c r="C198" s="5">
        <v>29.3</v>
      </c>
      <c r="D198" s="4" t="s">
        <v>15</v>
      </c>
      <c r="E198" s="7">
        <v>39781</v>
      </c>
      <c r="F198" s="8">
        <v>2</v>
      </c>
    </row>
    <row r="199" spans="1:6" ht="15" customHeight="1">
      <c r="A199" s="4" t="s">
        <v>220</v>
      </c>
      <c r="B199" s="4" t="s">
        <v>196</v>
      </c>
      <c r="C199" s="5">
        <v>30.9</v>
      </c>
      <c r="D199" s="4" t="s">
        <v>28</v>
      </c>
      <c r="E199" s="7">
        <v>40062</v>
      </c>
      <c r="F199" s="8">
        <v>2</v>
      </c>
    </row>
    <row r="200" spans="1:6" ht="15" customHeight="1">
      <c r="A200" s="10" t="s">
        <v>221</v>
      </c>
      <c r="B200" s="10" t="s">
        <v>222</v>
      </c>
      <c r="C200" s="5">
        <v>29</v>
      </c>
      <c r="D200" s="6" t="s">
        <v>13</v>
      </c>
      <c r="E200" s="11">
        <v>38898</v>
      </c>
      <c r="F200" s="8">
        <v>1</v>
      </c>
    </row>
    <row r="201" spans="1:6" ht="15" customHeight="1">
      <c r="A201" s="10" t="s">
        <v>223</v>
      </c>
      <c r="B201" s="10" t="s">
        <v>222</v>
      </c>
      <c r="C201" s="5">
        <v>36.9</v>
      </c>
      <c r="D201" s="6" t="s">
        <v>28</v>
      </c>
      <c r="E201" s="11">
        <v>39230</v>
      </c>
      <c r="F201" s="8">
        <v>3</v>
      </c>
    </row>
    <row r="202" spans="1:6" ht="15" customHeight="1">
      <c r="A202" s="10" t="s">
        <v>224</v>
      </c>
      <c r="B202" s="10" t="s">
        <v>222</v>
      </c>
      <c r="C202" s="5">
        <v>22.2</v>
      </c>
      <c r="D202" s="10" t="s">
        <v>15</v>
      </c>
      <c r="E202" s="11">
        <v>39659</v>
      </c>
      <c r="F202" s="8">
        <v>1</v>
      </c>
    </row>
    <row r="203" spans="1:6" ht="15" customHeight="1">
      <c r="A203" s="4" t="s">
        <v>225</v>
      </c>
      <c r="B203" s="4" t="s">
        <v>226</v>
      </c>
      <c r="C203" s="5">
        <v>29.5</v>
      </c>
      <c r="D203" s="6" t="s">
        <v>8</v>
      </c>
      <c r="E203" s="7">
        <v>39225</v>
      </c>
      <c r="F203" s="8">
        <v>4</v>
      </c>
    </row>
    <row r="204" spans="1:6" ht="15" customHeight="1">
      <c r="A204" s="4" t="s">
        <v>227</v>
      </c>
      <c r="B204" s="4" t="s">
        <v>228</v>
      </c>
      <c r="C204" s="5">
        <v>40</v>
      </c>
      <c r="D204" s="6" t="s">
        <v>13</v>
      </c>
      <c r="E204" s="7">
        <v>39170</v>
      </c>
      <c r="F204" s="9">
        <v>3</v>
      </c>
    </row>
    <row r="205" spans="1:6" ht="15" customHeight="1">
      <c r="A205" s="6" t="s">
        <v>229</v>
      </c>
      <c r="B205" s="6" t="s">
        <v>228</v>
      </c>
      <c r="C205" s="5">
        <v>26.5</v>
      </c>
      <c r="D205" s="6" t="s">
        <v>28</v>
      </c>
      <c r="E205" s="7">
        <v>39607</v>
      </c>
      <c r="F205" s="8">
        <v>3</v>
      </c>
    </row>
    <row r="206" spans="1:6" ht="15" customHeight="1">
      <c r="A206" s="4" t="s">
        <v>230</v>
      </c>
      <c r="B206" s="4" t="s">
        <v>228</v>
      </c>
      <c r="C206" s="5">
        <v>30.4</v>
      </c>
      <c r="D206" s="4" t="s">
        <v>15</v>
      </c>
      <c r="E206" s="7">
        <v>39647</v>
      </c>
      <c r="F206" s="8">
        <v>1</v>
      </c>
    </row>
    <row r="207" spans="1:6" ht="15" customHeight="1">
      <c r="A207" s="12" t="s">
        <v>231</v>
      </c>
      <c r="B207" s="12" t="s">
        <v>232</v>
      </c>
      <c r="C207" s="13">
        <v>27.9</v>
      </c>
      <c r="D207" s="9" t="s">
        <v>15</v>
      </c>
      <c r="E207" s="14">
        <v>38718</v>
      </c>
      <c r="F207" s="8">
        <v>2</v>
      </c>
    </row>
    <row r="208" spans="1:6" ht="15" customHeight="1">
      <c r="A208" s="12" t="s">
        <v>233</v>
      </c>
      <c r="B208" s="12" t="s">
        <v>232</v>
      </c>
      <c r="C208" s="13">
        <v>24.8</v>
      </c>
      <c r="D208" s="9" t="s">
        <v>15</v>
      </c>
      <c r="E208" s="14">
        <v>38718</v>
      </c>
      <c r="F208" s="9">
        <v>3</v>
      </c>
    </row>
    <row r="209" spans="1:6" ht="15" customHeight="1">
      <c r="A209" s="12" t="s">
        <v>234</v>
      </c>
      <c r="B209" s="12" t="s">
        <v>232</v>
      </c>
      <c r="C209" s="13">
        <v>30.7</v>
      </c>
      <c r="D209" s="9" t="s">
        <v>28</v>
      </c>
      <c r="E209" s="14">
        <v>38718</v>
      </c>
      <c r="F209" s="9">
        <v>3</v>
      </c>
    </row>
    <row r="210" spans="1:6" ht="15" customHeight="1">
      <c r="A210" s="9" t="s">
        <v>235</v>
      </c>
      <c r="B210" s="9" t="s">
        <v>232</v>
      </c>
      <c r="C210" s="13">
        <v>21.6</v>
      </c>
      <c r="D210" s="9" t="s">
        <v>15</v>
      </c>
      <c r="E210" s="14">
        <v>39448</v>
      </c>
      <c r="F210" s="8">
        <v>4</v>
      </c>
    </row>
    <row r="211" spans="1:6" ht="15" customHeight="1">
      <c r="A211" s="9" t="s">
        <v>236</v>
      </c>
      <c r="B211" s="9" t="s">
        <v>232</v>
      </c>
      <c r="C211" s="13">
        <v>27.7</v>
      </c>
      <c r="D211" s="9" t="s">
        <v>28</v>
      </c>
      <c r="E211" s="14">
        <v>39448</v>
      </c>
      <c r="F211" s="8">
        <v>3</v>
      </c>
    </row>
    <row r="212" spans="1:6" ht="15" customHeight="1">
      <c r="A212" s="9" t="s">
        <v>237</v>
      </c>
      <c r="B212" s="9" t="s">
        <v>232</v>
      </c>
      <c r="C212" s="13">
        <v>30.7</v>
      </c>
      <c r="D212" s="9" t="s">
        <v>15</v>
      </c>
      <c r="E212" s="14">
        <v>39448</v>
      </c>
      <c r="F212" s="8">
        <v>1</v>
      </c>
    </row>
    <row r="213" spans="1:6" ht="15" customHeight="1">
      <c r="A213" s="4" t="s">
        <v>238</v>
      </c>
      <c r="B213" s="4" t="s">
        <v>239</v>
      </c>
      <c r="C213" s="5">
        <v>25.6</v>
      </c>
      <c r="D213" s="6" t="s">
        <v>8</v>
      </c>
      <c r="E213" s="7">
        <v>38906</v>
      </c>
      <c r="F213" s="8">
        <v>1</v>
      </c>
    </row>
    <row r="214" spans="1:6" ht="15" customHeight="1">
      <c r="A214" s="4" t="s">
        <v>240</v>
      </c>
      <c r="B214" s="4" t="s">
        <v>239</v>
      </c>
      <c r="C214" s="5">
        <v>33</v>
      </c>
      <c r="D214" s="6" t="s">
        <v>13</v>
      </c>
      <c r="E214" s="7">
        <v>38765</v>
      </c>
      <c r="F214" s="8">
        <v>4</v>
      </c>
    </row>
    <row r="215" spans="1:6" ht="15" customHeight="1">
      <c r="A215" s="4" t="s">
        <v>241</v>
      </c>
      <c r="B215" s="4" t="s">
        <v>239</v>
      </c>
      <c r="C215" s="5">
        <v>35</v>
      </c>
      <c r="D215" s="6" t="s">
        <v>10</v>
      </c>
      <c r="E215" s="7">
        <v>38800</v>
      </c>
      <c r="F215" s="8">
        <v>3</v>
      </c>
    </row>
    <row r="216" spans="1:6" ht="15" customHeight="1">
      <c r="A216" s="4" t="s">
        <v>242</v>
      </c>
      <c r="B216" s="4" t="s">
        <v>239</v>
      </c>
      <c r="C216" s="5">
        <v>35.5</v>
      </c>
      <c r="D216" s="6" t="s">
        <v>8</v>
      </c>
      <c r="E216" s="7">
        <v>38795</v>
      </c>
      <c r="F216" s="8">
        <v>3</v>
      </c>
    </row>
    <row r="217" spans="1:6" ht="15" customHeight="1">
      <c r="A217" s="4" t="s">
        <v>243</v>
      </c>
      <c r="B217" s="4" t="s">
        <v>239</v>
      </c>
      <c r="C217" s="5">
        <v>41.2</v>
      </c>
      <c r="D217" s="6" t="s">
        <v>10</v>
      </c>
      <c r="E217" s="7">
        <v>38902</v>
      </c>
      <c r="F217" s="8">
        <v>1</v>
      </c>
    </row>
    <row r="218" spans="1:6" ht="15" customHeight="1">
      <c r="A218" s="4" t="s">
        <v>244</v>
      </c>
      <c r="B218" s="4" t="s">
        <v>239</v>
      </c>
      <c r="C218" s="5">
        <v>41.5</v>
      </c>
      <c r="D218" s="6" t="s">
        <v>13</v>
      </c>
      <c r="E218" s="7">
        <v>38960</v>
      </c>
      <c r="F218" s="8">
        <v>1</v>
      </c>
    </row>
    <row r="219" spans="1:6" ht="15" customHeight="1">
      <c r="A219" s="4" t="s">
        <v>245</v>
      </c>
      <c r="B219" s="4" t="s">
        <v>239</v>
      </c>
      <c r="C219" s="5">
        <v>44.6</v>
      </c>
      <c r="D219" s="6" t="s">
        <v>28</v>
      </c>
      <c r="E219" s="7">
        <v>38833</v>
      </c>
      <c r="F219" s="8">
        <v>3</v>
      </c>
    </row>
    <row r="220" spans="1:6" ht="15" customHeight="1">
      <c r="A220" s="6" t="s">
        <v>246</v>
      </c>
      <c r="B220" s="6" t="s">
        <v>239</v>
      </c>
      <c r="C220" s="5">
        <v>22.3</v>
      </c>
      <c r="D220" s="6" t="s">
        <v>28</v>
      </c>
      <c r="E220" s="7">
        <v>39848</v>
      </c>
      <c r="F220" s="8">
        <v>2</v>
      </c>
    </row>
    <row r="221" spans="1:6" ht="15" customHeight="1">
      <c r="A221" s="6" t="s">
        <v>247</v>
      </c>
      <c r="B221" s="6" t="s">
        <v>239</v>
      </c>
      <c r="C221" s="5">
        <v>23.2</v>
      </c>
      <c r="D221" s="6" t="s">
        <v>15</v>
      </c>
      <c r="E221" s="7">
        <v>39895</v>
      </c>
      <c r="F221" s="8">
        <v>1</v>
      </c>
    </row>
    <row r="222" spans="1:6" ht="15" customHeight="1">
      <c r="A222" s="6" t="s">
        <v>248</v>
      </c>
      <c r="B222" s="6" t="s">
        <v>239</v>
      </c>
      <c r="C222" s="5">
        <v>25</v>
      </c>
      <c r="D222" s="6" t="s">
        <v>15</v>
      </c>
      <c r="E222" s="7">
        <v>40004</v>
      </c>
      <c r="F222" s="8">
        <v>3</v>
      </c>
    </row>
    <row r="223" spans="1:6" ht="15" customHeight="1">
      <c r="A223" s="6" t="s">
        <v>249</v>
      </c>
      <c r="B223" s="6" t="s">
        <v>239</v>
      </c>
      <c r="C223" s="5">
        <v>25.8</v>
      </c>
      <c r="D223" s="6" t="s">
        <v>28</v>
      </c>
      <c r="E223" s="7">
        <v>39922</v>
      </c>
      <c r="F223" s="8">
        <v>4</v>
      </c>
    </row>
    <row r="224" spans="1:6" ht="15" customHeight="1">
      <c r="A224" s="6" t="s">
        <v>250</v>
      </c>
      <c r="B224" s="6" t="s">
        <v>239</v>
      </c>
      <c r="C224" s="5">
        <v>30.8</v>
      </c>
      <c r="D224" s="6" t="s">
        <v>15</v>
      </c>
      <c r="E224" s="7">
        <v>39549</v>
      </c>
      <c r="F224" s="8">
        <v>1</v>
      </c>
    </row>
    <row r="225" spans="1:6" ht="15" customHeight="1">
      <c r="A225" s="6" t="s">
        <v>251</v>
      </c>
      <c r="B225" s="6" t="s">
        <v>239</v>
      </c>
      <c r="C225" s="5">
        <v>31.4</v>
      </c>
      <c r="D225" s="6" t="s">
        <v>15</v>
      </c>
      <c r="E225" s="7">
        <v>39494</v>
      </c>
      <c r="F225" s="8">
        <v>3</v>
      </c>
    </row>
    <row r="226" spans="1:6" ht="15" customHeight="1">
      <c r="A226" s="10" t="s">
        <v>252</v>
      </c>
      <c r="B226" s="10" t="s">
        <v>253</v>
      </c>
      <c r="C226" s="5">
        <v>22.9</v>
      </c>
      <c r="D226" s="6" t="s">
        <v>8</v>
      </c>
      <c r="E226" s="11">
        <v>39254</v>
      </c>
      <c r="F226" s="8">
        <v>4</v>
      </c>
    </row>
    <row r="227" spans="1:6" ht="15" customHeight="1">
      <c r="A227" s="10" t="s">
        <v>254</v>
      </c>
      <c r="B227" s="10" t="s">
        <v>253</v>
      </c>
      <c r="C227" s="5">
        <v>31.1</v>
      </c>
      <c r="D227" s="6" t="s">
        <v>13</v>
      </c>
      <c r="E227" s="11">
        <v>38902</v>
      </c>
      <c r="F227" s="8">
        <v>1</v>
      </c>
    </row>
    <row r="228" spans="1:6" ht="15" customHeight="1">
      <c r="A228" s="10" t="s">
        <v>255</v>
      </c>
      <c r="B228" s="10" t="s">
        <v>253</v>
      </c>
      <c r="C228" s="5">
        <v>28.9</v>
      </c>
      <c r="D228" s="6" t="s">
        <v>15</v>
      </c>
      <c r="E228" s="11">
        <v>39240</v>
      </c>
      <c r="F228" s="8">
        <v>3</v>
      </c>
    </row>
    <row r="229" spans="1:6" ht="15" customHeight="1">
      <c r="A229" s="10" t="s">
        <v>256</v>
      </c>
      <c r="B229" s="10" t="s">
        <v>253</v>
      </c>
      <c r="C229" s="5">
        <v>33.7</v>
      </c>
      <c r="D229" s="6" t="s">
        <v>8</v>
      </c>
      <c r="E229" s="11">
        <v>38799</v>
      </c>
      <c r="F229" s="8">
        <v>1</v>
      </c>
    </row>
    <row r="230" spans="1:6" ht="15" customHeight="1">
      <c r="A230" s="10" t="s">
        <v>257</v>
      </c>
      <c r="B230" s="10" t="s">
        <v>253</v>
      </c>
      <c r="C230" s="5">
        <v>38.2</v>
      </c>
      <c r="D230" s="6" t="s">
        <v>13</v>
      </c>
      <c r="E230" s="11">
        <v>38788</v>
      </c>
      <c r="F230" s="8">
        <v>3</v>
      </c>
    </row>
    <row r="231" spans="1:6" ht="15" customHeight="1">
      <c r="A231" s="10" t="s">
        <v>258</v>
      </c>
      <c r="B231" s="10" t="s">
        <v>253</v>
      </c>
      <c r="C231" s="5">
        <v>43.8</v>
      </c>
      <c r="D231" s="6" t="s">
        <v>8</v>
      </c>
      <c r="E231" s="11">
        <v>38906</v>
      </c>
      <c r="F231" s="8">
        <v>4</v>
      </c>
    </row>
    <row r="232" spans="1:6" ht="15" customHeight="1">
      <c r="A232" s="10" t="s">
        <v>259</v>
      </c>
      <c r="B232" s="10" t="s">
        <v>253</v>
      </c>
      <c r="C232" s="5">
        <v>45.9</v>
      </c>
      <c r="D232" s="6" t="s">
        <v>13</v>
      </c>
      <c r="E232" s="11">
        <v>38820</v>
      </c>
      <c r="F232" s="8">
        <v>4</v>
      </c>
    </row>
    <row r="233" spans="1:6" ht="15" customHeight="1">
      <c r="A233" s="15" t="s">
        <v>260</v>
      </c>
      <c r="B233" s="15" t="s">
        <v>253</v>
      </c>
      <c r="C233" s="16">
        <v>60.3</v>
      </c>
      <c r="D233" s="17" t="s">
        <v>13</v>
      </c>
      <c r="E233" s="18">
        <v>38786</v>
      </c>
      <c r="F233" s="19">
        <v>1</v>
      </c>
    </row>
    <row r="234" spans="1:6" ht="15" customHeight="1">
      <c r="A234" s="6" t="s">
        <v>261</v>
      </c>
      <c r="B234" s="6" t="s">
        <v>253</v>
      </c>
      <c r="C234" s="5">
        <v>24.9</v>
      </c>
      <c r="D234" s="6" t="s">
        <v>28</v>
      </c>
      <c r="E234" s="7">
        <v>39708</v>
      </c>
      <c r="F234" s="8">
        <v>2</v>
      </c>
    </row>
    <row r="235" spans="1:6" ht="15" customHeight="1">
      <c r="A235" s="6" t="s">
        <v>262</v>
      </c>
      <c r="B235" s="6" t="s">
        <v>253</v>
      </c>
      <c r="C235" s="5">
        <v>27</v>
      </c>
      <c r="D235" s="6" t="s">
        <v>15</v>
      </c>
      <c r="E235" s="7">
        <v>39523</v>
      </c>
      <c r="F235" s="8">
        <v>2</v>
      </c>
    </row>
    <row r="236" spans="1:6" ht="15" customHeight="1">
      <c r="A236" s="6" t="s">
        <v>263</v>
      </c>
      <c r="B236" s="6" t="s">
        <v>253</v>
      </c>
      <c r="C236" s="5">
        <v>28.9</v>
      </c>
      <c r="D236" s="6" t="s">
        <v>28</v>
      </c>
      <c r="E236" s="7">
        <v>39581</v>
      </c>
      <c r="F236" s="8">
        <v>1</v>
      </c>
    </row>
    <row r="237" spans="1:6" ht="15" customHeight="1">
      <c r="A237" s="10" t="s">
        <v>264</v>
      </c>
      <c r="B237" s="10" t="s">
        <v>253</v>
      </c>
      <c r="C237" s="5">
        <v>29.1</v>
      </c>
      <c r="D237" s="10" t="s">
        <v>28</v>
      </c>
      <c r="E237" s="11">
        <v>39962</v>
      </c>
      <c r="F237" s="8">
        <v>3</v>
      </c>
    </row>
    <row r="238" spans="1:6" ht="15" customHeight="1">
      <c r="A238" s="4" t="s">
        <v>265</v>
      </c>
      <c r="B238" s="4" t="s">
        <v>266</v>
      </c>
      <c r="C238" s="5">
        <v>27.5</v>
      </c>
      <c r="D238" s="6" t="s">
        <v>8</v>
      </c>
      <c r="E238" s="7">
        <v>39440</v>
      </c>
      <c r="F238" s="8">
        <v>3</v>
      </c>
    </row>
    <row r="239" spans="1:6" ht="15" customHeight="1">
      <c r="A239" s="4" t="s">
        <v>267</v>
      </c>
      <c r="B239" s="4" t="s">
        <v>266</v>
      </c>
      <c r="C239" s="5">
        <v>33.6</v>
      </c>
      <c r="D239" s="6" t="s">
        <v>13</v>
      </c>
      <c r="E239" s="7">
        <v>38795</v>
      </c>
      <c r="F239" s="8">
        <v>2</v>
      </c>
    </row>
    <row r="240" spans="1:6" ht="15" customHeight="1">
      <c r="A240" s="4" t="s">
        <v>268</v>
      </c>
      <c r="B240" s="4" t="s">
        <v>266</v>
      </c>
      <c r="C240" s="5">
        <v>34.2</v>
      </c>
      <c r="D240" s="6" t="s">
        <v>13</v>
      </c>
      <c r="E240" s="7">
        <v>38742</v>
      </c>
      <c r="F240" s="8">
        <v>2</v>
      </c>
    </row>
    <row r="241" spans="1:6" ht="15" customHeight="1">
      <c r="A241" s="4" t="s">
        <v>269</v>
      </c>
      <c r="B241" s="4" t="s">
        <v>266</v>
      </c>
      <c r="C241" s="5">
        <v>25.8</v>
      </c>
      <c r="D241" s="6" t="s">
        <v>28</v>
      </c>
      <c r="E241" s="7"/>
      <c r="F241" s="8">
        <v>1</v>
      </c>
    </row>
    <row r="242" spans="1:6" ht="15" customHeight="1">
      <c r="A242" s="4" t="s">
        <v>270</v>
      </c>
      <c r="B242" s="4" t="s">
        <v>266</v>
      </c>
      <c r="C242" s="5">
        <v>22.5</v>
      </c>
      <c r="D242" s="6" t="s">
        <v>15</v>
      </c>
      <c r="E242" s="7">
        <v>39163</v>
      </c>
      <c r="F242" s="9">
        <v>2</v>
      </c>
    </row>
    <row r="243" spans="1:6" ht="15" customHeight="1">
      <c r="A243" s="4" t="s">
        <v>271</v>
      </c>
      <c r="B243" s="4" t="s">
        <v>266</v>
      </c>
      <c r="C243" s="5">
        <v>33.7</v>
      </c>
      <c r="D243" s="6" t="s">
        <v>13</v>
      </c>
      <c r="E243" s="7">
        <v>38998</v>
      </c>
      <c r="F243" s="9">
        <v>1</v>
      </c>
    </row>
    <row r="244" spans="1:6" ht="15" customHeight="1">
      <c r="A244" s="6" t="s">
        <v>272</v>
      </c>
      <c r="B244" s="6" t="s">
        <v>266</v>
      </c>
      <c r="C244" s="5">
        <v>20.5</v>
      </c>
      <c r="D244" s="6" t="s">
        <v>15</v>
      </c>
      <c r="E244" s="7">
        <v>39685</v>
      </c>
      <c r="F244" s="8">
        <v>1</v>
      </c>
    </row>
    <row r="245" spans="1:6" ht="15" customHeight="1">
      <c r="A245" s="6" t="s">
        <v>273</v>
      </c>
      <c r="B245" s="6" t="s">
        <v>266</v>
      </c>
      <c r="C245" s="5">
        <v>21.5</v>
      </c>
      <c r="D245" s="6" t="s">
        <v>28</v>
      </c>
      <c r="E245" s="7">
        <v>39996</v>
      </c>
      <c r="F245" s="8">
        <v>3</v>
      </c>
    </row>
    <row r="246" spans="1:6" ht="15" customHeight="1">
      <c r="A246" s="6" t="s">
        <v>274</v>
      </c>
      <c r="B246" s="6" t="s">
        <v>266</v>
      </c>
      <c r="C246" s="5">
        <v>23.8</v>
      </c>
      <c r="D246" s="6" t="s">
        <v>28</v>
      </c>
      <c r="E246" s="7">
        <v>39873</v>
      </c>
      <c r="F246" s="8">
        <v>1</v>
      </c>
    </row>
    <row r="247" spans="1:6" ht="15" customHeight="1">
      <c r="A247" s="6" t="s">
        <v>275</v>
      </c>
      <c r="B247" s="6" t="s">
        <v>266</v>
      </c>
      <c r="C247" s="5">
        <v>25.4</v>
      </c>
      <c r="D247" s="6" t="s">
        <v>8</v>
      </c>
      <c r="E247" s="7">
        <v>39451</v>
      </c>
      <c r="F247" s="8">
        <v>1</v>
      </c>
    </row>
    <row r="248" spans="1:6" ht="15" customHeight="1">
      <c r="A248" s="6" t="s">
        <v>276</v>
      </c>
      <c r="B248" s="6" t="s">
        <v>266</v>
      </c>
      <c r="C248" s="5">
        <v>29.5</v>
      </c>
      <c r="D248" s="6" t="s">
        <v>28</v>
      </c>
      <c r="E248" s="7">
        <v>39604</v>
      </c>
      <c r="F248" s="8">
        <v>2</v>
      </c>
    </row>
    <row r="249" spans="1:6" ht="15" customHeight="1">
      <c r="A249" s="6" t="s">
        <v>277</v>
      </c>
      <c r="B249" s="6" t="s">
        <v>266</v>
      </c>
      <c r="C249" s="5">
        <v>32.4</v>
      </c>
      <c r="D249" s="6" t="s">
        <v>28</v>
      </c>
      <c r="E249" s="7">
        <v>39546</v>
      </c>
      <c r="F249" s="8">
        <v>2</v>
      </c>
    </row>
    <row r="250" spans="1:6" ht="15" customHeight="1">
      <c r="A250" s="6" t="s">
        <v>278</v>
      </c>
      <c r="B250" s="6" t="s">
        <v>279</v>
      </c>
      <c r="C250" s="5">
        <v>21.3</v>
      </c>
      <c r="D250" s="6" t="s">
        <v>8</v>
      </c>
      <c r="E250" s="7">
        <v>39996</v>
      </c>
      <c r="F250" s="8">
        <v>4</v>
      </c>
    </row>
    <row r="251" spans="1:6" ht="15" customHeight="1">
      <c r="A251" s="6" t="s">
        <v>280</v>
      </c>
      <c r="B251" s="6" t="s">
        <v>279</v>
      </c>
      <c r="C251" s="5">
        <v>21.6</v>
      </c>
      <c r="D251" s="6" t="s">
        <v>15</v>
      </c>
      <c r="E251" s="7">
        <v>40176</v>
      </c>
      <c r="F251" s="8">
        <v>3</v>
      </c>
    </row>
    <row r="252" spans="1:6" ht="15" customHeight="1">
      <c r="A252" s="6" t="s">
        <v>281</v>
      </c>
      <c r="B252" s="6" t="s">
        <v>279</v>
      </c>
      <c r="C252" s="5">
        <v>25.9</v>
      </c>
      <c r="D252" s="6" t="s">
        <v>8</v>
      </c>
      <c r="E252" s="7">
        <v>39457</v>
      </c>
      <c r="F252" s="8">
        <v>1</v>
      </c>
    </row>
    <row r="253" spans="1:6" ht="15" customHeight="1">
      <c r="A253" s="4" t="s">
        <v>282</v>
      </c>
      <c r="B253" s="4" t="s">
        <v>283</v>
      </c>
      <c r="C253" s="5">
        <v>43.6</v>
      </c>
      <c r="D253" s="6" t="s">
        <v>10</v>
      </c>
      <c r="E253" s="7"/>
      <c r="F253" s="9">
        <v>1</v>
      </c>
    </row>
    <row r="254" spans="1:6" ht="15" customHeight="1">
      <c r="A254" s="20"/>
      <c r="B254" s="20"/>
      <c r="C254" s="21"/>
      <c r="D254" s="21"/>
      <c r="E254" s="22"/>
      <c r="F254" s="23"/>
    </row>
    <row r="255" spans="1:6" ht="15" customHeight="1">
      <c r="A255" s="20"/>
      <c r="B255" s="20"/>
      <c r="C255" s="21"/>
      <c r="D255" s="21"/>
      <c r="E255" s="22"/>
      <c r="F255" s="23"/>
    </row>
    <row r="256" spans="1:6" ht="15" customHeight="1">
      <c r="A256" s="20"/>
      <c r="B256" s="20"/>
      <c r="C256" s="21"/>
      <c r="D256" s="21"/>
      <c r="E256" s="22"/>
      <c r="F256" s="23"/>
    </row>
    <row r="257" spans="1:6" ht="15" customHeight="1">
      <c r="A257" s="20"/>
      <c r="B257" s="20"/>
      <c r="C257" s="21"/>
      <c r="D257" s="21"/>
      <c r="E257" s="22"/>
      <c r="F257" s="23"/>
    </row>
    <row r="258" spans="1:6" ht="15" customHeight="1">
      <c r="A258" s="20"/>
      <c r="B258" s="20"/>
      <c r="C258" s="21"/>
      <c r="D258" s="21"/>
      <c r="E258" s="22"/>
      <c r="F258" s="23"/>
    </row>
    <row r="259" spans="1:6" ht="15" customHeight="1">
      <c r="A259" s="20"/>
      <c r="B259" s="20"/>
      <c r="C259" s="21"/>
      <c r="D259" s="21"/>
      <c r="E259" s="22"/>
      <c r="F259" s="23"/>
    </row>
    <row r="260" spans="1:6" ht="15" customHeight="1">
      <c r="A260" s="20"/>
      <c r="B260" s="20"/>
      <c r="C260" s="21"/>
      <c r="D260" s="21"/>
      <c r="E260" s="22"/>
      <c r="F260" s="23"/>
    </row>
    <row r="261" spans="1:6" ht="15" customHeight="1">
      <c r="A261" s="20"/>
      <c r="B261" s="20"/>
      <c r="C261" s="21"/>
      <c r="D261" s="21"/>
      <c r="E261" s="22"/>
      <c r="F261" s="23"/>
    </row>
    <row r="262" spans="1:6" ht="15" customHeight="1">
      <c r="A262" s="20"/>
      <c r="B262" s="20"/>
      <c r="C262" s="21"/>
      <c r="D262" s="21"/>
      <c r="E262" s="22"/>
      <c r="F262" s="23"/>
    </row>
    <row r="263" spans="1:6" ht="15" customHeight="1">
      <c r="A263" s="20"/>
      <c r="B263" s="20"/>
      <c r="C263" s="21"/>
      <c r="D263" s="21"/>
      <c r="E263" s="22"/>
      <c r="F263" s="23"/>
    </row>
    <row r="264" spans="1:6" ht="15" customHeight="1">
      <c r="A264" s="20"/>
      <c r="B264" s="20"/>
      <c r="C264" s="21"/>
      <c r="D264" s="21"/>
      <c r="E264" s="22"/>
      <c r="F264" s="23"/>
    </row>
    <row r="265" spans="1:6" ht="15" customHeight="1">
      <c r="A265" s="20"/>
      <c r="B265" s="20"/>
      <c r="C265" s="21"/>
      <c r="D265" s="21"/>
      <c r="E265" s="22"/>
      <c r="F265" s="23"/>
    </row>
    <row r="266" spans="1:6" ht="15" customHeight="1">
      <c r="A266" s="20"/>
      <c r="B266" s="20"/>
      <c r="C266" s="21"/>
      <c r="D266" s="21"/>
      <c r="E266" s="22"/>
      <c r="F266" s="23"/>
    </row>
    <row r="267" spans="1:6" ht="15" customHeight="1">
      <c r="A267" s="20"/>
      <c r="B267" s="20"/>
      <c r="C267" s="21"/>
      <c r="D267" s="21"/>
      <c r="E267" s="22"/>
      <c r="F267" s="23"/>
    </row>
    <row r="268" spans="1:6" ht="15" customHeight="1">
      <c r="A268" s="20"/>
      <c r="B268" s="20"/>
      <c r="C268" s="21"/>
      <c r="D268" s="21"/>
      <c r="E268" s="22"/>
      <c r="F268" s="23"/>
    </row>
    <row r="269" spans="1:6" ht="15" customHeight="1">
      <c r="A269" s="20"/>
      <c r="B269" s="20"/>
      <c r="C269" s="21"/>
      <c r="D269" s="21"/>
      <c r="E269" s="22"/>
      <c r="F269" s="23"/>
    </row>
    <row r="270" spans="1:6" ht="15" customHeight="1">
      <c r="A270" s="20"/>
      <c r="B270" s="20"/>
      <c r="C270" s="21"/>
      <c r="D270" s="21"/>
      <c r="E270" s="22"/>
      <c r="F270" s="23"/>
    </row>
    <row r="271" spans="1:6" ht="15" customHeight="1">
      <c r="A271" s="20"/>
      <c r="B271" s="20"/>
      <c r="C271" s="21"/>
      <c r="D271" s="21"/>
      <c r="E271" s="22"/>
      <c r="F271" s="23"/>
    </row>
    <row r="272" spans="1:6" ht="15" customHeight="1">
      <c r="A272" s="20"/>
      <c r="B272" s="20"/>
      <c r="C272" s="21"/>
      <c r="D272" s="21"/>
      <c r="E272" s="22"/>
      <c r="F272" s="23"/>
    </row>
    <row r="273" spans="1:6" ht="15" customHeight="1">
      <c r="A273" s="20"/>
      <c r="B273" s="20"/>
      <c r="C273" s="21"/>
      <c r="D273" s="21"/>
      <c r="E273" s="22"/>
      <c r="F273" s="23"/>
    </row>
    <row r="274" spans="1:6" ht="15" customHeight="1">
      <c r="A274" s="20"/>
      <c r="B274" s="20"/>
      <c r="C274" s="21"/>
      <c r="D274" s="21"/>
      <c r="E274" s="22"/>
      <c r="F274" s="23"/>
    </row>
    <row r="275" spans="1:6" ht="15" customHeight="1">
      <c r="A275" s="20"/>
      <c r="B275" s="20"/>
      <c r="C275" s="21"/>
      <c r="D275" s="21"/>
      <c r="E275" s="22"/>
      <c r="F275" s="23"/>
    </row>
    <row r="276" spans="1:6" ht="15" customHeight="1">
      <c r="A276" s="20"/>
      <c r="B276" s="20"/>
      <c r="C276" s="21"/>
      <c r="D276" s="21"/>
      <c r="E276" s="22"/>
      <c r="F276" s="23"/>
    </row>
    <row r="277" spans="1:6" ht="15" customHeight="1">
      <c r="A277" s="20"/>
      <c r="B277" s="20"/>
      <c r="C277" s="21"/>
      <c r="D277" s="21"/>
      <c r="E277" s="22"/>
      <c r="F277" s="23"/>
    </row>
    <row r="278" spans="1:6" ht="15" customHeight="1">
      <c r="A278" s="20"/>
      <c r="B278" s="20"/>
      <c r="C278" s="21"/>
      <c r="D278" s="21"/>
      <c r="E278" s="22"/>
      <c r="F278" s="23"/>
    </row>
    <row r="279" spans="1:6" ht="15" customHeight="1">
      <c r="A279" s="20"/>
      <c r="B279" s="20"/>
      <c r="C279" s="21"/>
      <c r="D279" s="21"/>
      <c r="E279" s="22"/>
      <c r="F279" s="23"/>
    </row>
    <row r="280" spans="1:6" ht="15" customHeight="1">
      <c r="A280" s="20"/>
      <c r="B280" s="20"/>
      <c r="C280" s="21"/>
      <c r="D280" s="21"/>
      <c r="E280" s="22"/>
      <c r="F280" s="23"/>
    </row>
    <row r="281" spans="1:6" ht="15" customHeight="1">
      <c r="A281" s="20"/>
      <c r="B281" s="20"/>
      <c r="C281" s="21"/>
      <c r="D281" s="21"/>
      <c r="E281" s="22"/>
      <c r="F281" s="23"/>
    </row>
    <row r="282" spans="1:6" ht="15" customHeight="1">
      <c r="A282" s="20"/>
      <c r="B282" s="20"/>
      <c r="C282" s="21"/>
      <c r="D282" s="21"/>
      <c r="E282" s="22"/>
      <c r="F282" s="23"/>
    </row>
    <row r="283" spans="1:6" ht="15" customHeight="1">
      <c r="A283" s="20"/>
      <c r="B283" s="20"/>
      <c r="C283" s="21"/>
      <c r="D283" s="21"/>
      <c r="E283" s="22"/>
      <c r="F283" s="23"/>
    </row>
    <row r="284" spans="1:6" ht="15" customHeight="1">
      <c r="A284" s="20"/>
      <c r="B284" s="20"/>
      <c r="C284" s="21"/>
      <c r="D284" s="21"/>
      <c r="E284" s="22"/>
      <c r="F284" s="23"/>
    </row>
    <row r="285" spans="1:6" ht="15" customHeight="1">
      <c r="A285" s="20"/>
      <c r="B285" s="20"/>
      <c r="C285" s="21"/>
      <c r="D285" s="21"/>
      <c r="E285" s="22"/>
      <c r="F285" s="23"/>
    </row>
    <row r="286" spans="1:6" ht="15" customHeight="1">
      <c r="A286" s="20"/>
      <c r="B286" s="20"/>
      <c r="C286" s="21"/>
      <c r="D286" s="21"/>
      <c r="E286" s="22"/>
      <c r="F286" s="23"/>
    </row>
    <row r="287" spans="1:6" ht="15" customHeight="1">
      <c r="A287" s="24"/>
      <c r="B287" s="24"/>
      <c r="C287" s="25"/>
      <c r="D287" s="25"/>
      <c r="E287" s="26"/>
      <c r="F287" s="23"/>
    </row>
    <row r="288" spans="1:6" ht="15" customHeight="1">
      <c r="A288" s="24"/>
      <c r="B288" s="24"/>
      <c r="C288" s="25"/>
      <c r="D288" s="25"/>
      <c r="E288" s="26"/>
      <c r="F288" s="23"/>
    </row>
    <row r="289" spans="1:6" ht="15" customHeight="1">
      <c r="A289" s="24"/>
      <c r="B289" s="24"/>
      <c r="C289" s="25"/>
      <c r="D289" s="25"/>
      <c r="E289" s="26"/>
      <c r="F289" s="23"/>
    </row>
    <row r="290" spans="1:6" ht="15" customHeight="1">
      <c r="A290" s="24"/>
      <c r="B290" s="24"/>
      <c r="C290" s="25"/>
      <c r="D290" s="25"/>
      <c r="E290" s="26"/>
      <c r="F290" s="23"/>
    </row>
    <row r="291" spans="1:6" ht="15" customHeight="1">
      <c r="A291" s="24"/>
      <c r="B291" s="24"/>
      <c r="C291" s="25"/>
      <c r="D291" s="25"/>
      <c r="E291" s="26"/>
      <c r="F291" s="23"/>
    </row>
    <row r="292" spans="1:6" ht="15" customHeight="1">
      <c r="A292" s="24"/>
      <c r="B292" s="24"/>
      <c r="C292" s="25"/>
      <c r="D292" s="25"/>
      <c r="E292" s="26"/>
      <c r="F292" s="23"/>
    </row>
    <row r="293" spans="1:6" ht="15" customHeight="1">
      <c r="A293" s="24"/>
      <c r="B293" s="24"/>
      <c r="C293" s="25"/>
      <c r="D293" s="25"/>
      <c r="E293" s="26"/>
      <c r="F293" s="23"/>
    </row>
    <row r="294" spans="1:6" ht="15" customHeight="1">
      <c r="A294" s="24"/>
      <c r="B294" s="24"/>
      <c r="C294" s="25"/>
      <c r="D294" s="25"/>
      <c r="E294" s="26"/>
      <c r="F294" s="23"/>
    </row>
    <row r="295" spans="1:6" ht="15" customHeight="1">
      <c r="A295" s="24"/>
      <c r="B295" s="24"/>
      <c r="C295" s="25"/>
      <c r="D295" s="25"/>
      <c r="E295" s="26"/>
      <c r="F295" s="23"/>
    </row>
    <row r="296" spans="1:6" ht="15" customHeight="1">
      <c r="A296" s="24"/>
      <c r="B296" s="24"/>
      <c r="C296" s="25"/>
      <c r="D296" s="25"/>
      <c r="E296" s="26"/>
      <c r="F296" s="23"/>
    </row>
    <row r="297" spans="1:6" ht="15" customHeight="1">
      <c r="A297" s="24"/>
      <c r="B297" s="24"/>
      <c r="C297" s="25"/>
      <c r="D297" s="25"/>
      <c r="E297" s="26"/>
      <c r="F297" s="23"/>
    </row>
    <row r="298" spans="1:6" ht="15" customHeight="1">
      <c r="A298" s="24"/>
      <c r="B298" s="24"/>
      <c r="C298" s="25"/>
      <c r="D298" s="25"/>
      <c r="E298" s="26"/>
      <c r="F298" s="23"/>
    </row>
    <row r="299" spans="1:6" ht="15" customHeight="1">
      <c r="A299" s="24"/>
      <c r="B299" s="24"/>
      <c r="C299" s="25"/>
      <c r="D299" s="25"/>
      <c r="E299" s="26"/>
      <c r="F299" s="23"/>
    </row>
    <row r="300" spans="1:6" ht="15" customHeight="1">
      <c r="A300" s="24"/>
      <c r="B300" s="24"/>
      <c r="C300" s="25"/>
      <c r="D300" s="25"/>
      <c r="E300" s="26"/>
      <c r="F300" s="23"/>
    </row>
    <row r="301" spans="1:6" ht="15" customHeight="1">
      <c r="A301" s="24"/>
      <c r="B301" s="24"/>
      <c r="C301" s="25"/>
      <c r="D301" s="25"/>
      <c r="E301" s="26"/>
      <c r="F301" s="23"/>
    </row>
    <row r="302" spans="1:6" ht="15" customHeight="1">
      <c r="A302" s="24"/>
      <c r="B302" s="24"/>
      <c r="C302" s="25"/>
      <c r="D302" s="25"/>
      <c r="E302" s="26"/>
      <c r="F302" s="23"/>
    </row>
    <row r="303" spans="1:6" ht="15" customHeight="1">
      <c r="A303" s="24"/>
      <c r="B303" s="24"/>
      <c r="C303" s="25"/>
      <c r="D303" s="25"/>
      <c r="E303" s="26"/>
      <c r="F303" s="23"/>
    </row>
    <row r="304" spans="1:6" ht="15" customHeight="1">
      <c r="A304" s="24"/>
      <c r="B304" s="24"/>
      <c r="C304" s="25"/>
      <c r="D304" s="25"/>
      <c r="E304" s="26"/>
      <c r="F304" s="23"/>
    </row>
    <row r="305" spans="1:6" ht="15" customHeight="1">
      <c r="A305" s="24"/>
      <c r="B305" s="24"/>
      <c r="C305" s="25"/>
      <c r="D305" s="25"/>
      <c r="E305" s="26"/>
      <c r="F305" s="23"/>
    </row>
    <row r="306" spans="1:6" ht="15" customHeight="1">
      <c r="A306" s="24"/>
      <c r="B306" s="24"/>
      <c r="C306" s="25"/>
      <c r="D306" s="25"/>
      <c r="E306" s="26"/>
      <c r="F306" s="23"/>
    </row>
    <row r="307" spans="1:6" ht="15" customHeight="1">
      <c r="A307" s="24"/>
      <c r="B307" s="24"/>
      <c r="C307" s="25"/>
      <c r="D307" s="25"/>
      <c r="E307" s="26"/>
      <c r="F307" s="23"/>
    </row>
    <row r="308" spans="1:6" ht="15" customHeight="1">
      <c r="A308" s="24"/>
      <c r="B308" s="24"/>
      <c r="C308" s="25"/>
      <c r="D308" s="25"/>
      <c r="E308" s="26"/>
      <c r="F308" s="23"/>
    </row>
    <row r="309" spans="1:6" ht="15" customHeight="1">
      <c r="A309" s="24"/>
      <c r="B309" s="24"/>
      <c r="C309" s="25"/>
      <c r="D309" s="25"/>
      <c r="E309" s="26"/>
      <c r="F309" s="23"/>
    </row>
    <row r="310" spans="1:6" ht="15" customHeight="1">
      <c r="A310" s="24"/>
      <c r="B310" s="24"/>
      <c r="C310" s="25"/>
      <c r="D310" s="25"/>
      <c r="E310" s="26"/>
      <c r="F310" s="23"/>
    </row>
    <row r="311" spans="1:6" ht="15" customHeight="1">
      <c r="A311" s="24"/>
      <c r="B311" s="24"/>
      <c r="C311" s="25"/>
      <c r="D311" s="25"/>
      <c r="E311" s="26"/>
      <c r="F311" s="23"/>
    </row>
    <row r="312" spans="1:6" ht="15" customHeight="1">
      <c r="A312" s="24"/>
      <c r="B312" s="24"/>
      <c r="C312" s="25"/>
      <c r="D312" s="25"/>
      <c r="E312" s="26"/>
      <c r="F312" s="23"/>
    </row>
    <row r="313" spans="1:6" ht="15" customHeight="1">
      <c r="A313" s="24"/>
      <c r="B313" s="24"/>
      <c r="C313" s="25"/>
      <c r="D313" s="25"/>
      <c r="E313" s="26"/>
      <c r="F313" s="23"/>
    </row>
    <row r="314" spans="1:6" ht="15" customHeight="1">
      <c r="A314" s="24"/>
      <c r="B314" s="24"/>
      <c r="C314" s="25"/>
      <c r="D314" s="25"/>
      <c r="E314" s="26"/>
      <c r="F314" s="23"/>
    </row>
    <row r="315" spans="1:6" ht="15" customHeight="1">
      <c r="A315" s="24"/>
      <c r="B315" s="24"/>
      <c r="C315" s="25"/>
      <c r="D315" s="25"/>
      <c r="E315" s="26"/>
      <c r="F315" s="23"/>
    </row>
    <row r="316" spans="1:6" ht="15" customHeight="1">
      <c r="A316" s="24"/>
      <c r="B316" s="24"/>
      <c r="C316" s="25"/>
      <c r="D316" s="25"/>
      <c r="E316" s="26"/>
      <c r="F316" s="23"/>
    </row>
    <row r="317" spans="1:6" ht="15" customHeight="1">
      <c r="A317" s="24"/>
      <c r="B317" s="24"/>
      <c r="C317" s="25"/>
      <c r="D317" s="25"/>
      <c r="E317" s="26"/>
      <c r="F317" s="23"/>
    </row>
    <row r="318" spans="1:6" ht="15" customHeight="1">
      <c r="A318" s="24"/>
      <c r="B318" s="24"/>
      <c r="C318" s="25"/>
      <c r="D318" s="25"/>
      <c r="E318" s="26"/>
      <c r="F318" s="23"/>
    </row>
    <row r="319" spans="1:6" ht="15" customHeight="1">
      <c r="A319" s="24"/>
      <c r="B319" s="24"/>
      <c r="C319" s="25"/>
      <c r="D319" s="25"/>
      <c r="E319" s="26"/>
      <c r="F319" s="23"/>
    </row>
    <row r="320" spans="1:6" ht="15" customHeight="1">
      <c r="A320" s="24"/>
      <c r="B320" s="24"/>
      <c r="C320" s="25"/>
      <c r="D320" s="25"/>
      <c r="E320" s="26"/>
      <c r="F320" s="23"/>
    </row>
    <row r="321" spans="1:6" ht="15" customHeight="1">
      <c r="A321" s="24"/>
      <c r="B321" s="24"/>
      <c r="C321" s="25"/>
      <c r="D321" s="25"/>
      <c r="E321" s="26"/>
      <c r="F321" s="23"/>
    </row>
    <row r="322" spans="1:6" ht="15" customHeight="1">
      <c r="A322" s="24"/>
      <c r="B322" s="24"/>
      <c r="C322" s="25"/>
      <c r="D322" s="25"/>
      <c r="E322" s="26"/>
      <c r="F322" s="23"/>
    </row>
    <row r="323" spans="1:6" ht="15" customHeight="1">
      <c r="A323" s="24"/>
      <c r="B323" s="24"/>
      <c r="C323" s="25"/>
      <c r="D323" s="25"/>
      <c r="E323" s="26"/>
      <c r="F323" s="23"/>
    </row>
    <row r="324" spans="1:6" ht="15" customHeight="1">
      <c r="A324" s="24"/>
      <c r="B324" s="24"/>
      <c r="C324" s="25"/>
      <c r="D324" s="25"/>
      <c r="E324" s="26"/>
      <c r="F324" s="23"/>
    </row>
    <row r="325" spans="1:6" ht="15" customHeight="1">
      <c r="A325" s="24"/>
      <c r="B325" s="24"/>
      <c r="C325" s="25"/>
      <c r="D325" s="25"/>
      <c r="E325" s="26"/>
      <c r="F325" s="23"/>
    </row>
    <row r="326" spans="1:6" ht="15" customHeight="1">
      <c r="A326" s="24"/>
      <c r="B326" s="24"/>
      <c r="C326" s="25"/>
      <c r="D326" s="25"/>
      <c r="E326" s="26"/>
      <c r="F326" s="23"/>
    </row>
    <row r="327" spans="1:6" ht="15" customHeight="1">
      <c r="A327" s="24"/>
      <c r="B327" s="24"/>
      <c r="C327" s="25"/>
      <c r="D327" s="25"/>
      <c r="E327" s="26"/>
      <c r="F327" s="23"/>
    </row>
    <row r="328" spans="1:6" ht="15" customHeight="1">
      <c r="A328" s="24"/>
      <c r="B328" s="24"/>
      <c r="C328" s="25"/>
      <c r="D328" s="25"/>
      <c r="E328" s="26"/>
      <c r="F328" s="23"/>
    </row>
    <row r="329" spans="1:6" ht="15" customHeight="1">
      <c r="A329" s="24"/>
      <c r="B329" s="24"/>
      <c r="C329" s="25"/>
      <c r="D329" s="25"/>
      <c r="E329" s="26"/>
      <c r="F329" s="23"/>
    </row>
    <row r="330" spans="1:6" ht="15" customHeight="1">
      <c r="A330" s="24"/>
      <c r="B330" s="24"/>
      <c r="C330" s="25"/>
      <c r="D330" s="25"/>
      <c r="E330" s="26"/>
      <c r="F330" s="23"/>
    </row>
    <row r="331" spans="1:6" ht="15" customHeight="1">
      <c r="A331" s="24"/>
      <c r="B331" s="24"/>
      <c r="C331" s="25"/>
      <c r="D331" s="25"/>
      <c r="E331" s="26"/>
      <c r="F331" s="23"/>
    </row>
    <row r="332" spans="1:6" ht="15" customHeight="1">
      <c r="A332" s="24"/>
      <c r="B332" s="24"/>
      <c r="C332" s="25"/>
      <c r="D332" s="25"/>
      <c r="E332" s="26"/>
      <c r="F332" s="23"/>
    </row>
    <row r="333" spans="1:6" ht="15" customHeight="1">
      <c r="A333" s="24"/>
      <c r="B333" s="24"/>
      <c r="C333" s="25"/>
      <c r="D333" s="25"/>
      <c r="E333" s="26"/>
      <c r="F333" s="23"/>
    </row>
    <row r="334" spans="1:6" ht="15" customHeight="1">
      <c r="A334" s="24"/>
      <c r="B334" s="24"/>
      <c r="C334" s="25"/>
      <c r="D334" s="25"/>
      <c r="E334" s="26"/>
      <c r="F334" s="23"/>
    </row>
    <row r="335" spans="1:6" ht="15" customHeight="1">
      <c r="A335" s="24"/>
      <c r="B335" s="24"/>
      <c r="C335" s="25"/>
      <c r="D335" s="25"/>
      <c r="E335" s="26"/>
      <c r="F335" s="23"/>
    </row>
    <row r="336" spans="1:6" ht="15" customHeight="1">
      <c r="A336" s="24"/>
      <c r="B336" s="24"/>
      <c r="C336" s="25"/>
      <c r="D336" s="25"/>
      <c r="E336" s="26"/>
      <c r="F336" s="23"/>
    </row>
    <row r="337" spans="1:6" ht="15" customHeight="1">
      <c r="A337" s="24"/>
      <c r="B337" s="24"/>
      <c r="C337" s="25"/>
      <c r="D337" s="25"/>
      <c r="E337" s="26"/>
      <c r="F337" s="23"/>
    </row>
    <row r="338" spans="1:6" ht="15" customHeight="1">
      <c r="A338" s="24"/>
      <c r="B338" s="24"/>
      <c r="C338" s="25"/>
      <c r="D338" s="25"/>
      <c r="E338" s="26"/>
      <c r="F338" s="23"/>
    </row>
    <row r="339" spans="1:6" ht="15" customHeight="1">
      <c r="A339" s="24"/>
      <c r="B339" s="24"/>
      <c r="C339" s="25"/>
      <c r="D339" s="25"/>
      <c r="E339" s="26"/>
      <c r="F339" s="23"/>
    </row>
    <row r="340" spans="1:6" ht="15" customHeight="1">
      <c r="A340" s="24"/>
      <c r="B340" s="24"/>
      <c r="C340" s="25"/>
      <c r="D340" s="25"/>
      <c r="E340" s="26"/>
      <c r="F340" s="23"/>
    </row>
    <row r="341" spans="1:6" ht="15" customHeight="1">
      <c r="A341" s="24"/>
      <c r="B341" s="24"/>
      <c r="C341" s="25"/>
      <c r="D341" s="25"/>
      <c r="E341" s="26"/>
      <c r="F341" s="23"/>
    </row>
    <row r="342" spans="1:6" ht="15" customHeight="1">
      <c r="A342" s="24"/>
      <c r="B342" s="24"/>
      <c r="C342" s="25"/>
      <c r="D342" s="25"/>
      <c r="E342" s="26"/>
      <c r="F342" s="23"/>
    </row>
    <row r="343" spans="1:6" ht="15" customHeight="1">
      <c r="A343" s="24"/>
      <c r="B343" s="24"/>
      <c r="C343" s="25"/>
      <c r="D343" s="25"/>
      <c r="E343" s="26"/>
      <c r="F343" s="23"/>
    </row>
    <row r="344" spans="1:6" ht="15" customHeight="1">
      <c r="A344" s="24"/>
      <c r="B344" s="24"/>
      <c r="C344" s="25"/>
      <c r="D344" s="25"/>
      <c r="E344" s="26"/>
      <c r="F344" s="23"/>
    </row>
    <row r="345" spans="1:6" ht="15" customHeight="1">
      <c r="A345" s="24"/>
      <c r="B345" s="24"/>
      <c r="C345" s="25"/>
      <c r="D345" s="25"/>
      <c r="E345" s="26"/>
      <c r="F345" s="23"/>
    </row>
    <row r="346" spans="1:6" ht="15" customHeight="1">
      <c r="A346" s="24"/>
      <c r="B346" s="24"/>
      <c r="C346" s="25"/>
      <c r="D346" s="25"/>
      <c r="E346" s="26"/>
      <c r="F346" s="23"/>
    </row>
    <row r="347" spans="1:6" ht="15" customHeight="1">
      <c r="A347" s="24"/>
      <c r="B347" s="24"/>
      <c r="C347" s="25"/>
      <c r="D347" s="25"/>
      <c r="E347" s="26"/>
      <c r="F347" s="23"/>
    </row>
    <row r="348" spans="1:6" ht="15" customHeight="1">
      <c r="A348" s="24"/>
      <c r="B348" s="24"/>
      <c r="C348" s="25"/>
      <c r="D348" s="25"/>
      <c r="E348" s="26"/>
      <c r="F348" s="23"/>
    </row>
    <row r="349" spans="1:6" ht="15" customHeight="1">
      <c r="A349" s="24"/>
      <c r="B349" s="24"/>
      <c r="C349" s="25"/>
      <c r="D349" s="25"/>
      <c r="E349" s="26"/>
      <c r="F349" s="23"/>
    </row>
    <row r="350" spans="1:6" ht="15" customHeight="1">
      <c r="A350" s="24"/>
      <c r="B350" s="24"/>
      <c r="C350" s="25"/>
      <c r="D350" s="25"/>
      <c r="E350" s="26"/>
      <c r="F350" s="23"/>
    </row>
    <row r="351" spans="1:6" ht="15" customHeight="1">
      <c r="A351" s="24"/>
      <c r="B351" s="24"/>
      <c r="C351" s="25"/>
      <c r="D351" s="25"/>
      <c r="E351" s="26"/>
      <c r="F351" s="23"/>
    </row>
    <row r="352" spans="1:6" ht="15" customHeight="1">
      <c r="A352" s="24"/>
      <c r="B352" s="24"/>
      <c r="C352" s="25"/>
      <c r="D352" s="25"/>
      <c r="E352" s="26"/>
      <c r="F352" s="23"/>
    </row>
    <row r="353" spans="1:6" ht="15" customHeight="1">
      <c r="A353" s="24"/>
      <c r="B353" s="24"/>
      <c r="C353" s="25"/>
      <c r="D353" s="25"/>
      <c r="E353" s="26"/>
      <c r="F353" s="23"/>
    </row>
    <row r="354" spans="1:6" ht="15" customHeight="1">
      <c r="A354" s="24"/>
      <c r="B354" s="27"/>
      <c r="C354" s="27"/>
      <c r="D354" s="27"/>
      <c r="E354" s="24"/>
      <c r="F354" s="23"/>
    </row>
    <row r="355" spans="1:6" ht="15" customHeight="1">
      <c r="A355" s="28"/>
      <c r="B355" s="27"/>
      <c r="C355" s="27"/>
      <c r="D355" s="27"/>
      <c r="E355" s="24"/>
      <c r="F355" s="23"/>
    </row>
    <row r="356" spans="1:6" ht="15" customHeight="1">
      <c r="A356" s="24"/>
      <c r="B356" s="24"/>
      <c r="C356" s="24"/>
      <c r="D356" s="24"/>
      <c r="E356" s="24"/>
      <c r="F356" s="24"/>
    </row>
    <row r="357" spans="1:6" ht="15" customHeight="1">
      <c r="A357" s="24"/>
      <c r="B357" s="24"/>
      <c r="C357" s="24"/>
      <c r="D357" s="24"/>
      <c r="E357" s="24"/>
      <c r="F357" s="24"/>
    </row>
    <row r="358" spans="1:6" ht="15" customHeight="1">
      <c r="A358" s="24"/>
      <c r="B358" s="24"/>
      <c r="C358" s="24"/>
      <c r="D358" s="24"/>
      <c r="E358" s="24"/>
      <c r="F358" s="24"/>
    </row>
    <row r="359" spans="1:6" ht="15" customHeight="1">
      <c r="A359" s="24"/>
      <c r="B359" s="24"/>
      <c r="C359" s="24"/>
      <c r="D359" s="24"/>
      <c r="E359" s="24"/>
      <c r="F359" s="24"/>
    </row>
    <row r="360" spans="1:6" ht="15" customHeight="1">
      <c r="A360" s="24"/>
      <c r="B360" s="24"/>
      <c r="C360" s="24"/>
      <c r="D360" s="24"/>
      <c r="E360" s="24"/>
      <c r="F360" s="24"/>
    </row>
    <row r="361" spans="1:6" ht="15" customHeight="1">
      <c r="A361" s="24"/>
      <c r="B361" s="24"/>
      <c r="C361" s="24"/>
      <c r="D361" s="24"/>
      <c r="E361" s="24"/>
      <c r="F361" s="24"/>
    </row>
    <row r="362" spans="1:6" ht="15" customHeight="1">
      <c r="A362" s="24"/>
      <c r="B362" s="24"/>
      <c r="C362" s="24"/>
      <c r="D362" s="24"/>
      <c r="E362" s="24"/>
      <c r="F362" s="24"/>
    </row>
    <row r="363" spans="1:6" ht="15" customHeight="1">
      <c r="A363" s="24"/>
      <c r="B363" s="24"/>
      <c r="C363" s="24"/>
      <c r="D363" s="24"/>
      <c r="E363" s="24"/>
      <c r="F363" s="24"/>
    </row>
    <row r="364" spans="1:6" ht="15" customHeight="1">
      <c r="A364" s="24"/>
      <c r="B364" s="24"/>
      <c r="C364" s="24"/>
      <c r="D364" s="24"/>
      <c r="E364" s="24"/>
      <c r="F364" s="24"/>
    </row>
    <row r="365" spans="1:6" ht="15" customHeight="1">
      <c r="A365" s="24"/>
      <c r="B365" s="24"/>
      <c r="C365" s="24"/>
      <c r="D365" s="24"/>
      <c r="E365" s="24"/>
      <c r="F365" s="24"/>
    </row>
    <row r="366" spans="1:6" ht="15" customHeight="1">
      <c r="A366" s="24"/>
      <c r="B366" s="24"/>
      <c r="C366" s="24"/>
      <c r="D366" s="24"/>
      <c r="E366" s="24"/>
      <c r="F366" s="24"/>
    </row>
    <row r="367" spans="1:6" ht="15" customHeight="1">
      <c r="A367" s="24"/>
      <c r="B367" s="24"/>
      <c r="C367" s="24"/>
      <c r="D367" s="24"/>
      <c r="E367" s="24"/>
      <c r="F367" s="24"/>
    </row>
    <row r="368" spans="1:6" ht="15" customHeight="1">
      <c r="A368" s="24"/>
      <c r="B368" s="24"/>
      <c r="C368" s="24"/>
      <c r="D368" s="24"/>
      <c r="E368" s="24"/>
      <c r="F368" s="24"/>
    </row>
    <row r="369" spans="1:6" ht="15" customHeight="1">
      <c r="A369" s="24"/>
      <c r="B369" s="24"/>
      <c r="C369" s="24"/>
      <c r="D369" s="24"/>
      <c r="E369" s="24"/>
      <c r="F369" s="24"/>
    </row>
    <row r="370" spans="1:6" ht="15" customHeight="1">
      <c r="A370" s="24"/>
      <c r="B370" s="24"/>
      <c r="C370" s="24"/>
      <c r="D370" s="24"/>
      <c r="E370" s="24"/>
      <c r="F370" s="24"/>
    </row>
    <row r="371" spans="1:6" ht="15" customHeight="1">
      <c r="A371" s="24"/>
      <c r="B371" s="24"/>
      <c r="C371" s="24"/>
      <c r="D371" s="24"/>
      <c r="E371" s="24"/>
      <c r="F371" s="24"/>
    </row>
    <row r="372" spans="1:6" ht="15" customHeight="1">
      <c r="A372" s="24"/>
      <c r="B372" s="24"/>
      <c r="C372" s="24"/>
      <c r="D372" s="24"/>
      <c r="E372" s="24"/>
      <c r="F372" s="24"/>
    </row>
    <row r="373" spans="1:6" ht="15" customHeight="1">
      <c r="A373" s="24"/>
      <c r="B373" s="24"/>
      <c r="C373" s="24"/>
      <c r="D373" s="24"/>
      <c r="E373" s="24"/>
      <c r="F373" s="24"/>
    </row>
    <row r="374" spans="1:6" ht="15" customHeight="1">
      <c r="A374" s="24"/>
      <c r="B374" s="24"/>
      <c r="C374" s="24"/>
      <c r="D374" s="24"/>
      <c r="E374" s="24"/>
      <c r="F374" s="24"/>
    </row>
    <row r="375" spans="1:6" ht="15" customHeight="1">
      <c r="A375" s="24"/>
      <c r="B375" s="24"/>
      <c r="C375" s="24"/>
      <c r="D375" s="24"/>
      <c r="E375" s="24"/>
      <c r="F375" s="24"/>
    </row>
    <row r="376" spans="1:6" ht="15" customHeight="1">
      <c r="A376" s="24"/>
      <c r="B376" s="24"/>
      <c r="C376" s="24"/>
      <c r="D376" s="24"/>
      <c r="E376" s="24"/>
      <c r="F376" s="24"/>
    </row>
    <row r="377" spans="1:6" ht="15" customHeight="1">
      <c r="A377" s="24"/>
      <c r="B377" s="24"/>
      <c r="C377" s="24"/>
      <c r="D377" s="24"/>
      <c r="E377" s="24"/>
      <c r="F377" s="24"/>
    </row>
    <row r="378" spans="1:6" ht="15" customHeight="1">
      <c r="A378" s="24"/>
      <c r="B378" s="24"/>
      <c r="C378" s="24"/>
      <c r="D378" s="24"/>
      <c r="E378" s="24"/>
      <c r="F378" s="24"/>
    </row>
    <row r="379" spans="1:6" ht="15" customHeight="1">
      <c r="A379" s="24"/>
      <c r="B379" s="24"/>
      <c r="C379" s="24"/>
      <c r="D379" s="24"/>
      <c r="E379" s="24"/>
      <c r="F379" s="24"/>
    </row>
    <row r="380" spans="1:6" ht="15" customHeight="1">
      <c r="A380" s="24"/>
      <c r="B380" s="24"/>
      <c r="C380" s="24"/>
      <c r="D380" s="24"/>
      <c r="E380" s="24"/>
      <c r="F380" s="24"/>
    </row>
    <row r="381" spans="1:6" ht="15" customHeight="1">
      <c r="A381" s="24"/>
      <c r="B381" s="24"/>
      <c r="C381" s="24"/>
      <c r="D381" s="24"/>
      <c r="E381" s="24"/>
      <c r="F381" s="24"/>
    </row>
    <row r="382" ht="15" customHeight="1"/>
    <row r="383" ht="15" customHeight="1"/>
  </sheetData>
  <sheetProtection selectLockedCells="1" selectUnlockedCells="1"/>
  <autoFilter ref="A1:F286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4"/>
  <sheetViews>
    <sheetView workbookViewId="0" topLeftCell="J1">
      <selection activeCell="K15" sqref="K15"/>
    </sheetView>
  </sheetViews>
  <sheetFormatPr defaultColWidth="11.421875" defaultRowHeight="12.75"/>
  <cols>
    <col min="1" max="1" width="10.7109375" style="0" customWidth="1"/>
    <col min="2" max="2" width="32.140625" style="0" customWidth="1"/>
    <col min="3" max="3" width="24.00390625" style="0" customWidth="1"/>
    <col min="4" max="6" width="3.00390625" style="0" customWidth="1"/>
    <col min="7" max="7" width="6.28125" style="0" customWidth="1"/>
    <col min="8" max="8" width="12.7109375" style="0" customWidth="1"/>
    <col min="9" max="9" width="10.7109375" style="0" customWidth="1"/>
    <col min="10" max="10" width="32.140625" style="0" customWidth="1"/>
    <col min="11" max="11" width="24.00390625" style="0" customWidth="1"/>
    <col min="12" max="14" width="3.00390625" style="0" customWidth="1"/>
    <col min="15" max="16" width="12.7109375" style="0" customWidth="1"/>
    <col min="17" max="16384" width="10.7109375" style="0" customWidth="1"/>
  </cols>
  <sheetData>
    <row r="2" spans="2:15" ht="12.75">
      <c r="B2" s="29" t="s">
        <v>284</v>
      </c>
      <c r="C2" s="30" t="s">
        <v>5</v>
      </c>
      <c r="D2" s="31"/>
      <c r="E2" s="31"/>
      <c r="F2" s="31"/>
      <c r="G2" s="31"/>
      <c r="H2" s="32"/>
      <c r="J2" s="29" t="s">
        <v>284</v>
      </c>
      <c r="K2" s="30" t="s">
        <v>5</v>
      </c>
      <c r="L2" s="31"/>
      <c r="M2" s="31"/>
      <c r="N2" s="31"/>
      <c r="O2" s="32"/>
    </row>
    <row r="3" spans="2:15" ht="12.75">
      <c r="B3" s="33" t="s">
        <v>1</v>
      </c>
      <c r="C3" s="34">
        <v>1</v>
      </c>
      <c r="D3" s="35">
        <v>2</v>
      </c>
      <c r="E3" s="35">
        <v>3</v>
      </c>
      <c r="F3" s="35">
        <v>4</v>
      </c>
      <c r="G3" s="35" t="s">
        <v>285</v>
      </c>
      <c r="H3" s="36" t="s">
        <v>286</v>
      </c>
      <c r="J3" s="33" t="s">
        <v>1</v>
      </c>
      <c r="K3" s="34">
        <v>1</v>
      </c>
      <c r="L3" s="35">
        <v>2</v>
      </c>
      <c r="M3" s="35">
        <v>3</v>
      </c>
      <c r="N3" s="35">
        <v>4</v>
      </c>
      <c r="O3" s="36" t="s">
        <v>286</v>
      </c>
    </row>
    <row r="4" spans="2:15" ht="12.75">
      <c r="B4" s="37" t="s">
        <v>7</v>
      </c>
      <c r="C4" s="38">
        <v>5</v>
      </c>
      <c r="D4" s="39">
        <v>7</v>
      </c>
      <c r="E4" s="39">
        <v>7</v>
      </c>
      <c r="F4" s="39">
        <v>8</v>
      </c>
      <c r="G4" s="40"/>
      <c r="H4" s="41">
        <v>27</v>
      </c>
      <c r="J4" s="37" t="s">
        <v>7</v>
      </c>
      <c r="K4" s="38">
        <v>5</v>
      </c>
      <c r="L4" s="39">
        <v>7</v>
      </c>
      <c r="M4" s="39">
        <v>7</v>
      </c>
      <c r="N4" s="40">
        <v>8</v>
      </c>
      <c r="O4" s="41">
        <v>27</v>
      </c>
    </row>
    <row r="5" spans="2:15" ht="12.75">
      <c r="B5" s="42" t="s">
        <v>67</v>
      </c>
      <c r="C5" s="43">
        <v>2</v>
      </c>
      <c r="D5" s="44">
        <v>1</v>
      </c>
      <c r="E5" s="44"/>
      <c r="F5" s="44"/>
      <c r="G5" s="45"/>
      <c r="H5" s="46">
        <v>3</v>
      </c>
      <c r="J5" s="42" t="s">
        <v>40</v>
      </c>
      <c r="K5" s="43">
        <v>7</v>
      </c>
      <c r="L5" s="44">
        <v>5</v>
      </c>
      <c r="M5" s="44">
        <v>1</v>
      </c>
      <c r="N5" s="45"/>
      <c r="O5" s="46">
        <v>13</v>
      </c>
    </row>
    <row r="6" spans="2:15" ht="12.75">
      <c r="B6" s="42" t="s">
        <v>74</v>
      </c>
      <c r="C6" s="43">
        <v>1</v>
      </c>
      <c r="D6" s="44">
        <v>4</v>
      </c>
      <c r="E6" s="44">
        <v>8</v>
      </c>
      <c r="F6" s="44">
        <v>2</v>
      </c>
      <c r="G6" s="45"/>
      <c r="H6" s="46">
        <v>15</v>
      </c>
      <c r="J6" s="42" t="s">
        <v>54</v>
      </c>
      <c r="K6" s="43">
        <v>1</v>
      </c>
      <c r="L6" s="44">
        <v>4</v>
      </c>
      <c r="M6" s="44">
        <v>3</v>
      </c>
      <c r="N6" s="45">
        <v>1</v>
      </c>
      <c r="O6" s="46">
        <v>9</v>
      </c>
    </row>
    <row r="7" spans="2:15" ht="12.75">
      <c r="B7" s="42" t="s">
        <v>90</v>
      </c>
      <c r="C7" s="43">
        <v>7</v>
      </c>
      <c r="D7" s="44">
        <v>5</v>
      </c>
      <c r="E7" s="44">
        <v>6</v>
      </c>
      <c r="F7" s="44">
        <v>9</v>
      </c>
      <c r="G7" s="45"/>
      <c r="H7" s="46">
        <v>27</v>
      </c>
      <c r="J7" s="42" t="s">
        <v>64</v>
      </c>
      <c r="K7" s="43"/>
      <c r="L7" s="44"/>
      <c r="M7" s="44">
        <v>1</v>
      </c>
      <c r="N7" s="45">
        <v>1</v>
      </c>
      <c r="O7" s="46">
        <v>2</v>
      </c>
    </row>
    <row r="8" spans="2:15" ht="12.75">
      <c r="B8" s="42" t="s">
        <v>118</v>
      </c>
      <c r="C8" s="43">
        <v>4</v>
      </c>
      <c r="D8" s="44">
        <v>1</v>
      </c>
      <c r="E8" s="44">
        <v>2</v>
      </c>
      <c r="F8" s="44"/>
      <c r="G8" s="45"/>
      <c r="H8" s="46">
        <v>7</v>
      </c>
      <c r="J8" s="42" t="s">
        <v>67</v>
      </c>
      <c r="K8" s="43">
        <v>2</v>
      </c>
      <c r="L8" s="44">
        <v>1</v>
      </c>
      <c r="M8" s="44"/>
      <c r="N8" s="45"/>
      <c r="O8" s="46">
        <v>3</v>
      </c>
    </row>
    <row r="9" spans="2:15" ht="12.75">
      <c r="B9" s="42" t="s">
        <v>126</v>
      </c>
      <c r="C9" s="43">
        <v>14</v>
      </c>
      <c r="D9" s="44">
        <v>20</v>
      </c>
      <c r="E9" s="44">
        <v>10</v>
      </c>
      <c r="F9" s="44">
        <v>9</v>
      </c>
      <c r="G9" s="45"/>
      <c r="H9" s="46">
        <v>53</v>
      </c>
      <c r="J9" s="42" t="s">
        <v>71</v>
      </c>
      <c r="K9" s="43"/>
      <c r="L9" s="44"/>
      <c r="M9" s="44"/>
      <c r="N9" s="45">
        <v>2</v>
      </c>
      <c r="O9" s="46">
        <v>2</v>
      </c>
    </row>
    <row r="10" spans="2:15" ht="12.75">
      <c r="B10" s="42" t="s">
        <v>180</v>
      </c>
      <c r="C10" s="43">
        <v>3</v>
      </c>
      <c r="D10" s="44">
        <v>2</v>
      </c>
      <c r="E10" s="44">
        <v>6</v>
      </c>
      <c r="F10" s="44">
        <v>4</v>
      </c>
      <c r="G10" s="45"/>
      <c r="H10" s="46">
        <v>15</v>
      </c>
      <c r="J10" s="42" t="s">
        <v>74</v>
      </c>
      <c r="K10" s="43">
        <v>1</v>
      </c>
      <c r="L10" s="44">
        <v>4</v>
      </c>
      <c r="M10" s="44">
        <v>8</v>
      </c>
      <c r="N10" s="45">
        <v>2</v>
      </c>
      <c r="O10" s="46">
        <v>15</v>
      </c>
    </row>
    <row r="11" spans="2:15" ht="12.75">
      <c r="B11" s="42" t="s">
        <v>196</v>
      </c>
      <c r="C11" s="43">
        <v>4</v>
      </c>
      <c r="D11" s="44">
        <v>7</v>
      </c>
      <c r="E11" s="44">
        <v>5</v>
      </c>
      <c r="F11" s="44">
        <v>9</v>
      </c>
      <c r="G11" s="45"/>
      <c r="H11" s="46">
        <v>25</v>
      </c>
      <c r="J11" s="42" t="s">
        <v>90</v>
      </c>
      <c r="K11" s="43">
        <v>7</v>
      </c>
      <c r="L11" s="44">
        <v>5</v>
      </c>
      <c r="M11" s="44">
        <v>6</v>
      </c>
      <c r="N11" s="45">
        <v>9</v>
      </c>
      <c r="O11" s="46">
        <v>27</v>
      </c>
    </row>
    <row r="12" spans="2:15" ht="12.75">
      <c r="B12" s="42" t="s">
        <v>232</v>
      </c>
      <c r="C12" s="43">
        <v>1</v>
      </c>
      <c r="D12" s="44">
        <v>1</v>
      </c>
      <c r="E12" s="44">
        <v>3</v>
      </c>
      <c r="F12" s="44">
        <v>1</v>
      </c>
      <c r="G12" s="45"/>
      <c r="H12" s="46">
        <v>6</v>
      </c>
      <c r="J12" s="42" t="s">
        <v>118</v>
      </c>
      <c r="K12" s="43">
        <v>4</v>
      </c>
      <c r="L12" s="44">
        <v>1</v>
      </c>
      <c r="M12" s="44">
        <v>2</v>
      </c>
      <c r="N12" s="45"/>
      <c r="O12" s="46">
        <v>7</v>
      </c>
    </row>
    <row r="13" spans="2:15" ht="12.75">
      <c r="B13" s="42" t="s">
        <v>239</v>
      </c>
      <c r="C13" s="43">
        <v>5</v>
      </c>
      <c r="D13" s="44">
        <v>1</v>
      </c>
      <c r="E13" s="44">
        <v>5</v>
      </c>
      <c r="F13" s="44">
        <v>2</v>
      </c>
      <c r="G13" s="45"/>
      <c r="H13" s="46">
        <v>13</v>
      </c>
      <c r="J13" s="42" t="s">
        <v>126</v>
      </c>
      <c r="K13" s="43">
        <v>14</v>
      </c>
      <c r="L13" s="44">
        <v>20</v>
      </c>
      <c r="M13" s="44">
        <v>10</v>
      </c>
      <c r="N13" s="45">
        <v>9</v>
      </c>
      <c r="O13" s="46">
        <v>53</v>
      </c>
    </row>
    <row r="14" spans="2:15" ht="12.75">
      <c r="B14" s="42" t="s">
        <v>253</v>
      </c>
      <c r="C14" s="43">
        <v>4</v>
      </c>
      <c r="D14" s="44">
        <v>2</v>
      </c>
      <c r="E14" s="44">
        <v>3</v>
      </c>
      <c r="F14" s="44">
        <v>3</v>
      </c>
      <c r="G14" s="45"/>
      <c r="H14" s="46">
        <v>12</v>
      </c>
      <c r="J14" s="42" t="s">
        <v>180</v>
      </c>
      <c r="K14" s="43">
        <v>3</v>
      </c>
      <c r="L14" s="44">
        <v>2</v>
      </c>
      <c r="M14" s="44">
        <v>6</v>
      </c>
      <c r="N14" s="45">
        <v>4</v>
      </c>
      <c r="O14" s="46">
        <v>15</v>
      </c>
    </row>
    <row r="15" spans="2:15" ht="12.75">
      <c r="B15" s="42" t="s">
        <v>266</v>
      </c>
      <c r="C15" s="43">
        <v>5</v>
      </c>
      <c r="D15" s="44">
        <v>5</v>
      </c>
      <c r="E15" s="44">
        <v>2</v>
      </c>
      <c r="F15" s="44"/>
      <c r="G15" s="45"/>
      <c r="H15" s="46">
        <v>12</v>
      </c>
      <c r="J15" s="42" t="s">
        <v>196</v>
      </c>
      <c r="K15" s="43">
        <v>4</v>
      </c>
      <c r="L15" s="44">
        <v>7</v>
      </c>
      <c r="M15" s="44">
        <v>5</v>
      </c>
      <c r="N15" s="45">
        <v>9</v>
      </c>
      <c r="O15" s="46">
        <v>25</v>
      </c>
    </row>
    <row r="16" spans="2:15" ht="12.75">
      <c r="B16" s="42" t="s">
        <v>279</v>
      </c>
      <c r="C16" s="43">
        <v>1</v>
      </c>
      <c r="D16" s="44"/>
      <c r="E16" s="44">
        <v>1</v>
      </c>
      <c r="F16" s="44">
        <v>1</v>
      </c>
      <c r="G16" s="45"/>
      <c r="H16" s="46">
        <v>3</v>
      </c>
      <c r="J16" s="42" t="s">
        <v>222</v>
      </c>
      <c r="K16" s="43">
        <v>2</v>
      </c>
      <c r="L16" s="44"/>
      <c r="M16" s="44">
        <v>1</v>
      </c>
      <c r="N16" s="45"/>
      <c r="O16" s="46">
        <v>3</v>
      </c>
    </row>
    <row r="17" spans="2:15" ht="12.75">
      <c r="B17" s="42" t="s">
        <v>285</v>
      </c>
      <c r="C17" s="43"/>
      <c r="D17" s="44"/>
      <c r="E17" s="44"/>
      <c r="F17" s="44"/>
      <c r="G17" s="45"/>
      <c r="H17" s="46"/>
      <c r="J17" s="42" t="s">
        <v>226</v>
      </c>
      <c r="K17" s="43"/>
      <c r="L17" s="44"/>
      <c r="M17" s="44"/>
      <c r="N17" s="45">
        <v>1</v>
      </c>
      <c r="O17" s="46">
        <v>1</v>
      </c>
    </row>
    <row r="18" spans="2:15" ht="12.75">
      <c r="B18" s="42" t="s">
        <v>222</v>
      </c>
      <c r="C18" s="43">
        <v>2</v>
      </c>
      <c r="D18" s="44"/>
      <c r="E18" s="44">
        <v>1</v>
      </c>
      <c r="F18" s="44"/>
      <c r="G18" s="45"/>
      <c r="H18" s="46">
        <v>3</v>
      </c>
      <c r="J18" s="42" t="s">
        <v>228</v>
      </c>
      <c r="K18" s="43">
        <v>1</v>
      </c>
      <c r="L18" s="44"/>
      <c r="M18" s="44">
        <v>2</v>
      </c>
      <c r="N18" s="45"/>
      <c r="O18" s="46">
        <v>3</v>
      </c>
    </row>
    <row r="19" spans="2:15" ht="12.75">
      <c r="B19" s="42" t="s">
        <v>40</v>
      </c>
      <c r="C19" s="43">
        <v>7</v>
      </c>
      <c r="D19" s="44">
        <v>5</v>
      </c>
      <c r="E19" s="44">
        <v>1</v>
      </c>
      <c r="F19" s="44"/>
      <c r="G19" s="45"/>
      <c r="H19" s="46">
        <v>13</v>
      </c>
      <c r="J19" s="42" t="s">
        <v>232</v>
      </c>
      <c r="K19" s="43">
        <v>1</v>
      </c>
      <c r="L19" s="44">
        <v>1</v>
      </c>
      <c r="M19" s="44">
        <v>3</v>
      </c>
      <c r="N19" s="45">
        <v>1</v>
      </c>
      <c r="O19" s="46">
        <v>6</v>
      </c>
    </row>
    <row r="20" spans="2:15" ht="12.75">
      <c r="B20" s="42" t="s">
        <v>71</v>
      </c>
      <c r="C20" s="43"/>
      <c r="D20" s="44"/>
      <c r="E20" s="44"/>
      <c r="F20" s="44">
        <v>2</v>
      </c>
      <c r="G20" s="45"/>
      <c r="H20" s="46">
        <v>2</v>
      </c>
      <c r="J20" s="42" t="s">
        <v>239</v>
      </c>
      <c r="K20" s="43">
        <v>5</v>
      </c>
      <c r="L20" s="44">
        <v>1</v>
      </c>
      <c r="M20" s="44">
        <v>5</v>
      </c>
      <c r="N20" s="45">
        <v>2</v>
      </c>
      <c r="O20" s="46">
        <v>13</v>
      </c>
    </row>
    <row r="21" spans="2:15" ht="12.75">
      <c r="B21" s="42" t="s">
        <v>283</v>
      </c>
      <c r="C21" s="43">
        <v>1</v>
      </c>
      <c r="D21" s="44"/>
      <c r="E21" s="44"/>
      <c r="F21" s="44"/>
      <c r="G21" s="45"/>
      <c r="H21" s="46">
        <v>1</v>
      </c>
      <c r="J21" s="42" t="s">
        <v>253</v>
      </c>
      <c r="K21" s="43">
        <v>4</v>
      </c>
      <c r="L21" s="44">
        <v>2</v>
      </c>
      <c r="M21" s="44">
        <v>3</v>
      </c>
      <c r="N21" s="45">
        <v>3</v>
      </c>
      <c r="O21" s="46">
        <v>12</v>
      </c>
    </row>
    <row r="22" spans="2:15" ht="12.75">
      <c r="B22" s="42" t="s">
        <v>54</v>
      </c>
      <c r="C22" s="43">
        <v>1</v>
      </c>
      <c r="D22" s="44">
        <v>4</v>
      </c>
      <c r="E22" s="44">
        <v>3</v>
      </c>
      <c r="F22" s="44">
        <v>1</v>
      </c>
      <c r="G22" s="45"/>
      <c r="H22" s="46">
        <v>9</v>
      </c>
      <c r="J22" s="42" t="s">
        <v>266</v>
      </c>
      <c r="K22" s="43">
        <v>5</v>
      </c>
      <c r="L22" s="44">
        <v>5</v>
      </c>
      <c r="M22" s="44">
        <v>2</v>
      </c>
      <c r="N22" s="45"/>
      <c r="O22" s="46">
        <v>12</v>
      </c>
    </row>
    <row r="23" spans="2:15" ht="12.75">
      <c r="B23" s="42" t="s">
        <v>64</v>
      </c>
      <c r="C23" s="43"/>
      <c r="D23" s="44"/>
      <c r="E23" s="44">
        <v>1</v>
      </c>
      <c r="F23" s="44">
        <v>1</v>
      </c>
      <c r="G23" s="45"/>
      <c r="H23" s="46">
        <v>2</v>
      </c>
      <c r="J23" s="42" t="s">
        <v>279</v>
      </c>
      <c r="K23" s="43">
        <v>1</v>
      </c>
      <c r="L23" s="44"/>
      <c r="M23" s="44">
        <v>1</v>
      </c>
      <c r="N23" s="45">
        <v>1</v>
      </c>
      <c r="O23" s="46">
        <v>3</v>
      </c>
    </row>
    <row r="24" spans="2:15" ht="12.75">
      <c r="B24" s="42" t="s">
        <v>226</v>
      </c>
      <c r="C24" s="43"/>
      <c r="D24" s="44"/>
      <c r="E24" s="44"/>
      <c r="F24" s="44">
        <v>1</v>
      </c>
      <c r="G24" s="45"/>
      <c r="H24" s="46">
        <v>1</v>
      </c>
      <c r="J24" s="42" t="s">
        <v>283</v>
      </c>
      <c r="K24" s="47">
        <v>1</v>
      </c>
      <c r="L24" s="48"/>
      <c r="M24" s="48"/>
      <c r="N24" s="49"/>
      <c r="O24" s="50">
        <v>1</v>
      </c>
    </row>
    <row r="25" spans="2:15" ht="12.75">
      <c r="B25" s="42" t="s">
        <v>228</v>
      </c>
      <c r="C25" s="47">
        <v>1</v>
      </c>
      <c r="D25" s="48"/>
      <c r="E25" s="48">
        <v>2</v>
      </c>
      <c r="F25" s="48"/>
      <c r="G25" s="49"/>
      <c r="H25" s="50">
        <v>3</v>
      </c>
      <c r="J25" s="51" t="s">
        <v>286</v>
      </c>
      <c r="K25" s="52">
        <v>68</v>
      </c>
      <c r="L25" s="53">
        <v>65</v>
      </c>
      <c r="M25" s="53">
        <v>66</v>
      </c>
      <c r="N25" s="54">
        <v>53</v>
      </c>
      <c r="O25" s="55">
        <v>252</v>
      </c>
    </row>
    <row r="26" spans="2:8" ht="12.75">
      <c r="B26" s="51" t="s">
        <v>286</v>
      </c>
      <c r="C26" s="52">
        <v>68</v>
      </c>
      <c r="D26" s="53">
        <v>65</v>
      </c>
      <c r="E26" s="53">
        <v>66</v>
      </c>
      <c r="F26" s="53">
        <v>53</v>
      </c>
      <c r="G26" s="54"/>
      <c r="H26" s="55">
        <v>252</v>
      </c>
    </row>
    <row r="31" spans="2:3" ht="12.75">
      <c r="B31" s="56" t="s">
        <v>1</v>
      </c>
      <c r="C31" s="57"/>
    </row>
    <row r="32" spans="2:3" ht="12.75">
      <c r="B32" s="37" t="s">
        <v>7</v>
      </c>
      <c r="C32" s="58">
        <v>27</v>
      </c>
    </row>
    <row r="33" spans="2:3" ht="12.75">
      <c r="B33" s="42" t="s">
        <v>67</v>
      </c>
      <c r="C33" s="59">
        <v>3</v>
      </c>
    </row>
    <row r="34" spans="2:3" ht="12.75">
      <c r="B34" s="42" t="s">
        <v>74</v>
      </c>
      <c r="C34" s="59">
        <v>15</v>
      </c>
    </row>
    <row r="35" spans="2:3" ht="12.75">
      <c r="B35" s="42" t="s">
        <v>90</v>
      </c>
      <c r="C35" s="59">
        <v>27</v>
      </c>
    </row>
    <row r="36" spans="2:3" ht="12.75">
      <c r="B36" s="42" t="s">
        <v>118</v>
      </c>
      <c r="C36" s="59">
        <v>7</v>
      </c>
    </row>
    <row r="37" spans="2:3" ht="12.75">
      <c r="B37" s="42" t="s">
        <v>126</v>
      </c>
      <c r="C37" s="59">
        <v>53</v>
      </c>
    </row>
    <row r="38" spans="2:3" ht="12.75">
      <c r="B38" s="42" t="s">
        <v>180</v>
      </c>
      <c r="C38" s="59">
        <v>15</v>
      </c>
    </row>
    <row r="39" spans="2:3" ht="12.75">
      <c r="B39" s="42" t="s">
        <v>196</v>
      </c>
      <c r="C39" s="59">
        <v>25</v>
      </c>
    </row>
    <row r="40" spans="2:3" ht="12.75">
      <c r="B40" s="42" t="s">
        <v>222</v>
      </c>
      <c r="C40" s="59">
        <v>3</v>
      </c>
    </row>
    <row r="41" spans="2:3" ht="12.75">
      <c r="B41" s="42" t="s">
        <v>232</v>
      </c>
      <c r="C41" s="59">
        <v>6</v>
      </c>
    </row>
    <row r="42" spans="2:3" ht="12.75">
      <c r="B42" s="42" t="s">
        <v>239</v>
      </c>
      <c r="C42" s="59">
        <v>13</v>
      </c>
    </row>
    <row r="43" spans="2:3" ht="12.75">
      <c r="B43" s="42" t="s">
        <v>253</v>
      </c>
      <c r="C43" s="59">
        <v>12</v>
      </c>
    </row>
    <row r="44" spans="2:3" ht="12.75">
      <c r="B44" s="42" t="s">
        <v>266</v>
      </c>
      <c r="C44" s="59">
        <v>12</v>
      </c>
    </row>
    <row r="45" spans="2:3" ht="12.75">
      <c r="B45" s="42" t="s">
        <v>279</v>
      </c>
      <c r="C45" s="59">
        <v>3</v>
      </c>
    </row>
    <row r="46" spans="2:3" ht="12.75">
      <c r="B46" s="42" t="s">
        <v>285</v>
      </c>
      <c r="C46" s="59"/>
    </row>
    <row r="47" spans="2:3" ht="12.75">
      <c r="B47" s="42" t="s">
        <v>40</v>
      </c>
      <c r="C47" s="59">
        <v>13</v>
      </c>
    </row>
    <row r="48" spans="2:3" ht="12.75">
      <c r="B48" s="42" t="s">
        <v>71</v>
      </c>
      <c r="C48" s="59">
        <v>2</v>
      </c>
    </row>
    <row r="49" spans="2:3" ht="12.75">
      <c r="B49" s="42" t="s">
        <v>283</v>
      </c>
      <c r="C49" s="59">
        <v>1</v>
      </c>
    </row>
    <row r="50" spans="2:3" ht="12.75">
      <c r="B50" s="42" t="s">
        <v>54</v>
      </c>
      <c r="C50" s="59">
        <v>9</v>
      </c>
    </row>
    <row r="51" spans="2:3" ht="12.75">
      <c r="B51" s="42" t="s">
        <v>64</v>
      </c>
      <c r="C51" s="59">
        <v>2</v>
      </c>
    </row>
    <row r="52" spans="2:3" ht="12.75">
      <c r="B52" s="42" t="s">
        <v>226</v>
      </c>
      <c r="C52" s="59">
        <v>1</v>
      </c>
    </row>
    <row r="53" spans="2:3" ht="12.75">
      <c r="B53" s="42" t="s">
        <v>228</v>
      </c>
      <c r="C53" s="60">
        <v>3</v>
      </c>
    </row>
    <row r="54" spans="2:3" ht="12.75">
      <c r="B54" s="51" t="s">
        <v>286</v>
      </c>
      <c r="C54" s="55">
        <v>252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R38"/>
  <sheetViews>
    <sheetView tabSelected="1" zoomScale="90" zoomScaleNormal="90" workbookViewId="0" topLeftCell="B13">
      <pane xSplit="1" ySplit="3" topLeftCell="C16" activePane="bottomRight" state="frozen"/>
      <selection pane="topLeft" activeCell="B13" sqref="B13"/>
      <selection pane="topRight" activeCell="C13" sqref="C13"/>
      <selection pane="bottomLeft" activeCell="B16" sqref="B16"/>
      <selection pane="bottomRight" activeCell="R28" sqref="R28"/>
    </sheetView>
  </sheetViews>
  <sheetFormatPr defaultColWidth="11.421875" defaultRowHeight="12.75"/>
  <cols>
    <col min="1" max="1" width="10.7109375" style="0" customWidth="1"/>
    <col min="2" max="2" width="32.140625" style="0" customWidth="1"/>
    <col min="3" max="3" width="0" style="0" hidden="1" customWidth="1"/>
    <col min="4" max="8" width="11.421875" style="0" customWidth="1"/>
    <col min="9" max="9" width="10.7109375" style="0" customWidth="1"/>
    <col min="10" max="10" width="11.421875" style="0" customWidth="1"/>
    <col min="11" max="11" width="10.7109375" style="0" customWidth="1"/>
    <col min="12" max="12" width="11.421875" style="0" customWidth="1"/>
    <col min="13" max="13" width="10.7109375" style="0" customWidth="1"/>
    <col min="14" max="14" width="11.421875" style="0" customWidth="1"/>
    <col min="15" max="16384" width="10.7109375" style="0" customWidth="1"/>
  </cols>
  <sheetData>
    <row r="3" spans="2:14" ht="12.75">
      <c r="B3" s="61"/>
      <c r="C3" s="61"/>
      <c r="D3" s="61"/>
      <c r="E3" s="61"/>
      <c r="F3" s="62"/>
      <c r="G3" s="61"/>
      <c r="H3" s="62"/>
      <c r="I3" s="61"/>
      <c r="J3" s="62"/>
      <c r="K3" s="61"/>
      <c r="L3" s="62"/>
      <c r="M3" s="61"/>
      <c r="N3" s="62"/>
    </row>
    <row r="4" spans="2:14" ht="12.75">
      <c r="B4" s="61"/>
      <c r="C4" s="61"/>
      <c r="D4" s="61"/>
      <c r="E4" s="61"/>
      <c r="F4" s="62"/>
      <c r="G4" s="61"/>
      <c r="H4" s="62"/>
      <c r="I4" s="61"/>
      <c r="J4" s="62"/>
      <c r="K4" s="61"/>
      <c r="L4" s="62"/>
      <c r="M4" s="61"/>
      <c r="N4" s="62"/>
    </row>
    <row r="5" spans="2:14" ht="12.75">
      <c r="B5" s="61"/>
      <c r="C5" s="61"/>
      <c r="D5" s="61"/>
      <c r="E5" s="61"/>
      <c r="F5" s="62"/>
      <c r="G5" s="61"/>
      <c r="H5" s="62"/>
      <c r="I5" s="61"/>
      <c r="J5" s="62"/>
      <c r="K5" s="61"/>
      <c r="L5" s="62"/>
      <c r="M5" s="61"/>
      <c r="N5" s="62"/>
    </row>
    <row r="6" spans="2:14" ht="12.75">
      <c r="B6" s="61"/>
      <c r="C6" s="61"/>
      <c r="D6" s="61"/>
      <c r="E6" s="61"/>
      <c r="F6" s="62"/>
      <c r="G6" s="61"/>
      <c r="H6" s="62"/>
      <c r="I6" s="61"/>
      <c r="J6" s="62"/>
      <c r="K6" s="61"/>
      <c r="L6" s="62"/>
      <c r="M6" s="61"/>
      <c r="N6" s="62"/>
    </row>
    <row r="7" spans="2:14" ht="12.75">
      <c r="B7" s="61"/>
      <c r="C7" s="61"/>
      <c r="D7" s="61"/>
      <c r="E7" s="61"/>
      <c r="F7" s="62"/>
      <c r="G7" s="61"/>
      <c r="H7" s="62"/>
      <c r="I7" s="61"/>
      <c r="J7" s="62"/>
      <c r="K7" s="61"/>
      <c r="L7" s="62"/>
      <c r="M7" s="61"/>
      <c r="N7" s="62"/>
    </row>
    <row r="8" spans="2:14" ht="12.75">
      <c r="B8" s="61"/>
      <c r="C8" s="61"/>
      <c r="D8" s="61"/>
      <c r="E8" s="61"/>
      <c r="F8" s="62"/>
      <c r="G8" s="61"/>
      <c r="H8" s="62"/>
      <c r="I8" s="61"/>
      <c r="J8" s="62"/>
      <c r="K8" s="61"/>
      <c r="L8" s="62"/>
      <c r="M8" s="61"/>
      <c r="N8" s="62"/>
    </row>
    <row r="9" spans="2:14" ht="12.75">
      <c r="B9" s="61"/>
      <c r="C9" s="61"/>
      <c r="D9" s="61"/>
      <c r="E9" s="61"/>
      <c r="F9" s="62"/>
      <c r="G9" s="61"/>
      <c r="H9" s="62"/>
      <c r="I9" s="61"/>
      <c r="J9" s="62"/>
      <c r="K9" s="61"/>
      <c r="L9" s="63"/>
      <c r="M9" s="63"/>
      <c r="N9" s="63"/>
    </row>
    <row r="10" spans="2:14" ht="12.75">
      <c r="B10" s="64" t="s">
        <v>287</v>
      </c>
      <c r="C10" s="64"/>
      <c r="D10" s="64"/>
      <c r="E10" s="64"/>
      <c r="F10" s="64"/>
      <c r="G10" s="64"/>
      <c r="H10" s="64"/>
      <c r="I10" s="64"/>
      <c r="J10" s="64"/>
      <c r="K10" s="64"/>
      <c r="L10" s="63"/>
      <c r="M10" s="63"/>
      <c r="N10" s="63"/>
    </row>
    <row r="14" spans="2:16" ht="15" customHeight="1">
      <c r="B14" s="65" t="s">
        <v>288</v>
      </c>
      <c r="C14" s="66" t="s">
        <v>289</v>
      </c>
      <c r="D14" s="66" t="s">
        <v>290</v>
      </c>
      <c r="E14" s="67" t="s">
        <v>291</v>
      </c>
      <c r="F14" s="67"/>
      <c r="G14" s="67" t="s">
        <v>292</v>
      </c>
      <c r="H14" s="67"/>
      <c r="I14" s="67" t="s">
        <v>293</v>
      </c>
      <c r="J14" s="67"/>
      <c r="K14" s="67" t="s">
        <v>294</v>
      </c>
      <c r="L14" s="67"/>
      <c r="M14" s="67" t="s">
        <v>295</v>
      </c>
      <c r="N14" s="67"/>
      <c r="O14" s="66" t="s">
        <v>296</v>
      </c>
      <c r="P14" s="68" t="s">
        <v>5</v>
      </c>
    </row>
    <row r="15" spans="2:16" ht="30" customHeight="1">
      <c r="B15" s="65"/>
      <c r="C15" s="66"/>
      <c r="D15" s="66"/>
      <c r="E15" s="65" t="s">
        <v>297</v>
      </c>
      <c r="F15" s="65" t="s">
        <v>298</v>
      </c>
      <c r="G15" s="65" t="s">
        <v>297</v>
      </c>
      <c r="H15" s="65" t="s">
        <v>298</v>
      </c>
      <c r="I15" s="65" t="s">
        <v>297</v>
      </c>
      <c r="J15" s="65" t="s">
        <v>298</v>
      </c>
      <c r="K15" s="65" t="s">
        <v>297</v>
      </c>
      <c r="L15" s="65" t="s">
        <v>298</v>
      </c>
      <c r="M15" s="65" t="s">
        <v>297</v>
      </c>
      <c r="N15" s="65" t="s">
        <v>298</v>
      </c>
      <c r="O15" s="66"/>
      <c r="P15" s="68"/>
    </row>
    <row r="16" spans="2:18" ht="19.5" customHeight="1" hidden="1">
      <c r="B16" s="69">
        <f>effectifs!J26</f>
        <v>0</v>
      </c>
      <c r="C16" s="69"/>
      <c r="D16" s="70"/>
      <c r="E16" s="70">
        <f>effectifs!K26</f>
        <v>0</v>
      </c>
      <c r="F16" s="70">
        <f>E16*5</f>
        <v>0</v>
      </c>
      <c r="G16" s="70">
        <f>effectifs!L26</f>
        <v>0</v>
      </c>
      <c r="H16" s="70">
        <f>G16*3</f>
        <v>0</v>
      </c>
      <c r="I16" s="70">
        <f>effectifs!M26</f>
        <v>0</v>
      </c>
      <c r="J16" s="70">
        <f>I16*2</f>
        <v>0</v>
      </c>
      <c r="K16" s="70">
        <f>effectifs!N26</f>
        <v>0</v>
      </c>
      <c r="L16" s="70">
        <f>K16</f>
        <v>0</v>
      </c>
      <c r="M16" s="70">
        <v>0</v>
      </c>
      <c r="N16" s="70">
        <v>0</v>
      </c>
      <c r="O16" s="70">
        <f>+F16+H16+J16+L16</f>
        <v>0</v>
      </c>
      <c r="P16" s="69"/>
      <c r="R16" s="71">
        <f>IF(E16&lt;=20,F16)</f>
        <v>0</v>
      </c>
    </row>
    <row r="17" spans="2:16" ht="19.5" customHeight="1">
      <c r="B17" s="69" t="str">
        <f>effectifs!J13</f>
        <v>J.C.PT AUDEMER</v>
      </c>
      <c r="C17" s="69"/>
      <c r="D17" s="70">
        <f>effectifs!$O13</f>
        <v>53</v>
      </c>
      <c r="E17" s="70">
        <f>effectifs!K13</f>
        <v>14</v>
      </c>
      <c r="F17" s="70">
        <f>E17*5</f>
        <v>70</v>
      </c>
      <c r="G17" s="70">
        <f>effectifs!L13</f>
        <v>20</v>
      </c>
      <c r="H17" s="70">
        <f>G17*3</f>
        <v>60</v>
      </c>
      <c r="I17" s="70">
        <f>effectifs!M13</f>
        <v>10</v>
      </c>
      <c r="J17" s="70">
        <f>I17*2</f>
        <v>20</v>
      </c>
      <c r="K17" s="70">
        <f>effectifs!N13</f>
        <v>9</v>
      </c>
      <c r="L17" s="70">
        <f>K17</f>
        <v>9</v>
      </c>
      <c r="M17" s="70">
        <v>0</v>
      </c>
      <c r="N17" s="70">
        <v>0</v>
      </c>
      <c r="O17" s="72">
        <v>88</v>
      </c>
      <c r="P17" s="73">
        <v>1</v>
      </c>
    </row>
    <row r="18" spans="2:16" ht="19.5" customHeight="1">
      <c r="B18" s="69" t="str">
        <f>effectifs!J11</f>
        <v>J.C.LA SAUSSAYE</v>
      </c>
      <c r="C18" s="69"/>
      <c r="D18" s="70">
        <f>effectifs!$O11</f>
        <v>27</v>
      </c>
      <c r="E18" s="70">
        <f>effectifs!K11</f>
        <v>7</v>
      </c>
      <c r="F18" s="70">
        <f>E18*5</f>
        <v>35</v>
      </c>
      <c r="G18" s="70">
        <f>effectifs!L11</f>
        <v>5</v>
      </c>
      <c r="H18" s="70">
        <f>G18*3</f>
        <v>15</v>
      </c>
      <c r="I18" s="70">
        <f>effectifs!M11</f>
        <v>6</v>
      </c>
      <c r="J18" s="70">
        <f>I18*2</f>
        <v>12</v>
      </c>
      <c r="K18" s="70">
        <f>effectifs!N11</f>
        <v>9</v>
      </c>
      <c r="L18" s="70">
        <f>K18</f>
        <v>9</v>
      </c>
      <c r="M18" s="70">
        <v>0</v>
      </c>
      <c r="N18" s="70">
        <v>0</v>
      </c>
      <c r="O18" s="72">
        <f>+F18+H18+J18+L18-7</f>
        <v>64</v>
      </c>
      <c r="P18" s="73">
        <v>2</v>
      </c>
    </row>
    <row r="19" spans="2:16" ht="19.5" customHeight="1">
      <c r="B19" s="69" t="str">
        <f>effectifs!J4</f>
        <v>A.L.ECOLE MADELEINE</v>
      </c>
      <c r="C19" s="69"/>
      <c r="D19" s="70">
        <f>effectifs!$O4</f>
        <v>27</v>
      </c>
      <c r="E19" s="70">
        <f>effectifs!K4</f>
        <v>5</v>
      </c>
      <c r="F19" s="70">
        <f>E19*5</f>
        <v>25</v>
      </c>
      <c r="G19" s="70">
        <f>effectifs!L4</f>
        <v>7</v>
      </c>
      <c r="H19" s="70">
        <f>G19*3</f>
        <v>21</v>
      </c>
      <c r="I19" s="70">
        <f>effectifs!M4</f>
        <v>7</v>
      </c>
      <c r="J19" s="70">
        <f>I19*2</f>
        <v>14</v>
      </c>
      <c r="K19" s="70">
        <f>effectifs!N4</f>
        <v>8</v>
      </c>
      <c r="L19" s="70">
        <f>K19</f>
        <v>8</v>
      </c>
      <c r="M19" s="70">
        <v>0</v>
      </c>
      <c r="N19" s="70">
        <v>0</v>
      </c>
      <c r="O19" s="72">
        <f>+F19+H19+J19+L19-7</f>
        <v>61</v>
      </c>
      <c r="P19" s="73">
        <v>3</v>
      </c>
    </row>
    <row r="20" spans="2:16" ht="19.5" customHeight="1">
      <c r="B20" s="69" t="str">
        <f>effectifs!J15</f>
        <v>JUDO CLUB DE LIEUREY</v>
      </c>
      <c r="C20" s="69"/>
      <c r="D20" s="70">
        <f>effectifs!$O15</f>
        <v>25</v>
      </c>
      <c r="E20" s="70">
        <f>effectifs!K15</f>
        <v>4</v>
      </c>
      <c r="F20" s="70">
        <f>E20*5</f>
        <v>20</v>
      </c>
      <c r="G20" s="70">
        <f>effectifs!L15</f>
        <v>7</v>
      </c>
      <c r="H20" s="70">
        <f>G20*3</f>
        <v>21</v>
      </c>
      <c r="I20" s="70">
        <f>effectifs!M15</f>
        <v>5</v>
      </c>
      <c r="J20" s="70">
        <f>I20*2</f>
        <v>10</v>
      </c>
      <c r="K20" s="70">
        <f>effectifs!N15</f>
        <v>9</v>
      </c>
      <c r="L20" s="70">
        <f>K20</f>
        <v>9</v>
      </c>
      <c r="M20" s="70">
        <v>0</v>
      </c>
      <c r="N20" s="70">
        <v>0</v>
      </c>
      <c r="O20" s="72">
        <f>+F20+H20+J20+L20-5</f>
        <v>55</v>
      </c>
      <c r="P20" s="73">
        <v>4</v>
      </c>
    </row>
    <row r="21" spans="2:16" ht="19.5" customHeight="1">
      <c r="B21" s="69" t="str">
        <f>effectifs!J5</f>
        <v>ACQUIGNY-JUDO VALLEE DE L EURE</v>
      </c>
      <c r="C21" s="69"/>
      <c r="D21" s="70">
        <f>effectifs!$O5</f>
        <v>13</v>
      </c>
      <c r="E21" s="70">
        <f>effectifs!K5</f>
        <v>7</v>
      </c>
      <c r="F21" s="70">
        <f>E21*5</f>
        <v>35</v>
      </c>
      <c r="G21" s="70">
        <f>effectifs!L5</f>
        <v>5</v>
      </c>
      <c r="H21" s="70">
        <f>G21*3</f>
        <v>15</v>
      </c>
      <c r="I21" s="70">
        <f>effectifs!M5</f>
        <v>1</v>
      </c>
      <c r="J21" s="70">
        <f>I21*2</f>
        <v>2</v>
      </c>
      <c r="K21" s="70">
        <f>effectifs!N5</f>
        <v>0</v>
      </c>
      <c r="L21" s="70">
        <f>K21</f>
        <v>0</v>
      </c>
      <c r="M21" s="70">
        <v>0</v>
      </c>
      <c r="N21" s="70">
        <v>0</v>
      </c>
      <c r="O21" s="72">
        <f>+F21+H21+J21+L21</f>
        <v>52</v>
      </c>
      <c r="P21" s="73">
        <v>5</v>
      </c>
    </row>
    <row r="22" spans="2:16" ht="19.5" customHeight="1">
      <c r="B22" s="69" t="str">
        <f>effectifs!J22</f>
        <v>UNION SPORTIVE LYROISE</v>
      </c>
      <c r="C22" s="69"/>
      <c r="D22" s="70">
        <f>effectifs!$O22</f>
        <v>12</v>
      </c>
      <c r="E22" s="70">
        <f>effectifs!K22</f>
        <v>5</v>
      </c>
      <c r="F22" s="70">
        <f>E22*5</f>
        <v>25</v>
      </c>
      <c r="G22" s="70">
        <f>effectifs!L22</f>
        <v>5</v>
      </c>
      <c r="H22" s="70">
        <f>G22*3</f>
        <v>15</v>
      </c>
      <c r="I22" s="70">
        <f>effectifs!M22</f>
        <v>2</v>
      </c>
      <c r="J22" s="70">
        <f>I22*2</f>
        <v>4</v>
      </c>
      <c r="K22" s="70">
        <f>effectifs!N22</f>
        <v>0</v>
      </c>
      <c r="L22" s="70">
        <f>K22</f>
        <v>0</v>
      </c>
      <c r="M22" s="70">
        <v>0</v>
      </c>
      <c r="N22" s="70">
        <v>0</v>
      </c>
      <c r="O22" s="72">
        <f>+F22+H22+J22+L22</f>
        <v>44</v>
      </c>
      <c r="P22" s="73">
        <v>6</v>
      </c>
    </row>
    <row r="23" spans="2:16" ht="19.5" customHeight="1">
      <c r="B23" s="69" t="str">
        <f>effectifs!J20</f>
        <v>SPORTING CL.BERNAY</v>
      </c>
      <c r="C23" s="69"/>
      <c r="D23" s="70">
        <f>effectifs!$O20</f>
        <v>13</v>
      </c>
      <c r="E23" s="70">
        <f>effectifs!K20</f>
        <v>5</v>
      </c>
      <c r="F23" s="70">
        <f>E23*5</f>
        <v>25</v>
      </c>
      <c r="G23" s="70">
        <f>effectifs!L20</f>
        <v>1</v>
      </c>
      <c r="H23" s="70">
        <f>G23*3</f>
        <v>3</v>
      </c>
      <c r="I23" s="70">
        <f>effectifs!M20</f>
        <v>5</v>
      </c>
      <c r="J23" s="70">
        <f>I23*2</f>
        <v>10</v>
      </c>
      <c r="K23" s="70">
        <f>effectifs!N20</f>
        <v>2</v>
      </c>
      <c r="L23" s="70">
        <f>K23</f>
        <v>2</v>
      </c>
      <c r="M23" s="70">
        <v>0</v>
      </c>
      <c r="N23" s="70">
        <v>0</v>
      </c>
      <c r="O23" s="72">
        <f>+F23+H23+J23+L23</f>
        <v>40</v>
      </c>
      <c r="P23" s="73">
        <v>7</v>
      </c>
    </row>
    <row r="24" spans="2:16" ht="19.5" customHeight="1">
      <c r="B24" s="69" t="str">
        <f>effectifs!J14</f>
        <v>JUDO CLUB DE BRIONNE</v>
      </c>
      <c r="C24" s="69"/>
      <c r="D24" s="70">
        <f>effectifs!$O14</f>
        <v>15</v>
      </c>
      <c r="E24" s="70">
        <f>effectifs!K14</f>
        <v>3</v>
      </c>
      <c r="F24" s="70">
        <f>E24*5</f>
        <v>15</v>
      </c>
      <c r="G24" s="70">
        <f>effectifs!L14</f>
        <v>2</v>
      </c>
      <c r="H24" s="70">
        <f>G24*3</f>
        <v>6</v>
      </c>
      <c r="I24" s="70">
        <f>effectifs!M14</f>
        <v>6</v>
      </c>
      <c r="J24" s="70">
        <f>I24*2</f>
        <v>12</v>
      </c>
      <c r="K24" s="70">
        <f>effectifs!N14</f>
        <v>4</v>
      </c>
      <c r="L24" s="70">
        <f>K24</f>
        <v>4</v>
      </c>
      <c r="M24" s="70">
        <v>0</v>
      </c>
      <c r="N24" s="70">
        <v>0</v>
      </c>
      <c r="O24" s="72">
        <f>+F24+H24+J24+L24</f>
        <v>37</v>
      </c>
      <c r="P24" s="73">
        <v>8</v>
      </c>
    </row>
    <row r="25" spans="2:16" ht="19.5" customHeight="1">
      <c r="B25" s="69" t="str">
        <f>effectifs!J21</f>
        <v>U.S.DE RUGLES</v>
      </c>
      <c r="C25" s="69"/>
      <c r="D25" s="70">
        <f>effectifs!$O21</f>
        <v>12</v>
      </c>
      <c r="E25" s="70">
        <f>effectifs!K21</f>
        <v>4</v>
      </c>
      <c r="F25" s="70">
        <f>E25*5</f>
        <v>20</v>
      </c>
      <c r="G25" s="70">
        <f>effectifs!L21</f>
        <v>2</v>
      </c>
      <c r="H25" s="70">
        <f>G25*3</f>
        <v>6</v>
      </c>
      <c r="I25" s="70">
        <f>effectifs!M21</f>
        <v>3</v>
      </c>
      <c r="J25" s="70">
        <f>I25*2</f>
        <v>6</v>
      </c>
      <c r="K25" s="70">
        <f>effectifs!N21</f>
        <v>3</v>
      </c>
      <c r="L25" s="70">
        <f>K25</f>
        <v>3</v>
      </c>
      <c r="M25" s="70">
        <v>0</v>
      </c>
      <c r="N25" s="70">
        <v>0</v>
      </c>
      <c r="O25" s="72">
        <f>+F25+H25+J25+L25</f>
        <v>35</v>
      </c>
      <c r="P25" s="73">
        <v>9</v>
      </c>
    </row>
    <row r="26" spans="2:16" ht="19.5" customHeight="1">
      <c r="B26" s="69" t="str">
        <f>effectifs!J10</f>
        <v>EVREUX JUDO AGGLOMERATION</v>
      </c>
      <c r="C26" s="69"/>
      <c r="D26" s="70">
        <f>effectifs!$O10</f>
        <v>15</v>
      </c>
      <c r="E26" s="70">
        <f>effectifs!K10</f>
        <v>1</v>
      </c>
      <c r="F26" s="70">
        <f>E26*5</f>
        <v>5</v>
      </c>
      <c r="G26" s="70">
        <f>effectifs!L10</f>
        <v>4</v>
      </c>
      <c r="H26" s="70">
        <f>G26*3</f>
        <v>12</v>
      </c>
      <c r="I26" s="70">
        <f>effectifs!M10</f>
        <v>8</v>
      </c>
      <c r="J26" s="70">
        <f>I26*2</f>
        <v>16</v>
      </c>
      <c r="K26" s="70">
        <f>effectifs!N10</f>
        <v>2</v>
      </c>
      <c r="L26" s="70">
        <f>K26</f>
        <v>2</v>
      </c>
      <c r="M26" s="70">
        <v>0</v>
      </c>
      <c r="N26" s="70">
        <v>0</v>
      </c>
      <c r="O26" s="72">
        <f>+F26+H26+J26+L26</f>
        <v>35</v>
      </c>
      <c r="P26" s="73">
        <v>10</v>
      </c>
    </row>
    <row r="27" spans="2:16" ht="19.5" customHeight="1">
      <c r="B27" s="69" t="str">
        <f>effectifs!J12</f>
        <v>J.C.NEUBOURG</v>
      </c>
      <c r="C27" s="69"/>
      <c r="D27" s="70">
        <f>effectifs!$O12</f>
        <v>7</v>
      </c>
      <c r="E27" s="70">
        <f>effectifs!K12</f>
        <v>4</v>
      </c>
      <c r="F27" s="70">
        <f>E27*5</f>
        <v>20</v>
      </c>
      <c r="G27" s="70">
        <f>effectifs!L12</f>
        <v>1</v>
      </c>
      <c r="H27" s="70">
        <f>G27*3</f>
        <v>3</v>
      </c>
      <c r="I27" s="70">
        <f>effectifs!M12</f>
        <v>2</v>
      </c>
      <c r="J27" s="70">
        <f>I27*2</f>
        <v>4</v>
      </c>
      <c r="K27" s="70">
        <f>effectifs!N12</f>
        <v>0</v>
      </c>
      <c r="L27" s="70">
        <f>K27</f>
        <v>0</v>
      </c>
      <c r="M27" s="70">
        <v>0</v>
      </c>
      <c r="N27" s="70">
        <v>0</v>
      </c>
      <c r="O27" s="72">
        <f>+F27+H27+J27+L27</f>
        <v>27</v>
      </c>
      <c r="P27" s="73">
        <v>11</v>
      </c>
    </row>
    <row r="28" spans="2:16" ht="19.5" customHeight="1">
      <c r="B28" s="69" t="str">
        <f>effectifs!J6</f>
        <v>ASBR JUDO DU ROUMOIS</v>
      </c>
      <c r="C28" s="69"/>
      <c r="D28" s="70">
        <f>effectifs!$O6</f>
        <v>9</v>
      </c>
      <c r="E28" s="70">
        <f>effectifs!K6</f>
        <v>1</v>
      </c>
      <c r="F28" s="70">
        <f>E28*5</f>
        <v>5</v>
      </c>
      <c r="G28" s="70">
        <f>effectifs!L6</f>
        <v>4</v>
      </c>
      <c r="H28" s="70">
        <f>G28*3</f>
        <v>12</v>
      </c>
      <c r="I28" s="70">
        <f>effectifs!M6</f>
        <v>3</v>
      </c>
      <c r="J28" s="70">
        <f>I28*2</f>
        <v>6</v>
      </c>
      <c r="K28" s="70">
        <f>effectifs!N6</f>
        <v>1</v>
      </c>
      <c r="L28" s="70">
        <f>K28</f>
        <v>1</v>
      </c>
      <c r="M28" s="70">
        <v>0</v>
      </c>
      <c r="N28" s="70">
        <v>0</v>
      </c>
      <c r="O28" s="72">
        <f>+F28+H28+J28+L28</f>
        <v>24</v>
      </c>
      <c r="P28" s="73">
        <v>12</v>
      </c>
    </row>
    <row r="29" spans="2:16" ht="19.5" customHeight="1">
      <c r="B29" s="69" t="str">
        <f>effectifs!J19</f>
        <v>MAROLLES</v>
      </c>
      <c r="C29" s="69"/>
      <c r="D29" s="70">
        <f>effectifs!$O19</f>
        <v>6</v>
      </c>
      <c r="E29" s="70">
        <f>effectifs!K19</f>
        <v>1</v>
      </c>
      <c r="F29" s="70">
        <f>E29*5</f>
        <v>5</v>
      </c>
      <c r="G29" s="70">
        <f>effectifs!L19</f>
        <v>1</v>
      </c>
      <c r="H29" s="70">
        <f>G29*3</f>
        <v>3</v>
      </c>
      <c r="I29" s="70">
        <f>effectifs!M19</f>
        <v>3</v>
      </c>
      <c r="J29" s="70">
        <f>I29*2</f>
        <v>6</v>
      </c>
      <c r="K29" s="70">
        <f>effectifs!N19</f>
        <v>1</v>
      </c>
      <c r="L29" s="70">
        <f>K29</f>
        <v>1</v>
      </c>
      <c r="M29" s="70">
        <v>0</v>
      </c>
      <c r="N29" s="70">
        <v>0</v>
      </c>
      <c r="O29" s="72">
        <f>+F29+H29+J29+L29</f>
        <v>15</v>
      </c>
      <c r="P29" s="73">
        <v>13</v>
      </c>
    </row>
    <row r="30" spans="2:16" ht="19.5" customHeight="1">
      <c r="B30" s="69" t="str">
        <f>effectifs!J8</f>
        <v>C.S.BEAUMONTAIS</v>
      </c>
      <c r="C30" s="69"/>
      <c r="D30" s="70">
        <f>effectifs!$O8</f>
        <v>3</v>
      </c>
      <c r="E30" s="70">
        <f>effectifs!K8</f>
        <v>2</v>
      </c>
      <c r="F30" s="70">
        <f>E30*5</f>
        <v>10</v>
      </c>
      <c r="G30" s="70">
        <f>effectifs!L8</f>
        <v>1</v>
      </c>
      <c r="H30" s="70">
        <f>G30*3</f>
        <v>3</v>
      </c>
      <c r="I30" s="70">
        <f>effectifs!M8</f>
        <v>0</v>
      </c>
      <c r="J30" s="70">
        <f>I30*2</f>
        <v>0</v>
      </c>
      <c r="K30" s="70">
        <f>effectifs!N8</f>
        <v>0</v>
      </c>
      <c r="L30" s="70">
        <f>K30</f>
        <v>0</v>
      </c>
      <c r="M30" s="70">
        <v>0</v>
      </c>
      <c r="N30" s="70">
        <v>0</v>
      </c>
      <c r="O30" s="72">
        <f>+F30+H30+J30+L30</f>
        <v>13</v>
      </c>
      <c r="P30" s="73">
        <v>14</v>
      </c>
    </row>
    <row r="31" spans="2:16" ht="19.5" customHeight="1">
      <c r="B31" s="69" t="str">
        <f>effectifs!J16</f>
        <v>JUDO CLUB DE MENNEVAL</v>
      </c>
      <c r="C31" s="69"/>
      <c r="D31" s="70">
        <f>effectifs!$O16</f>
        <v>3</v>
      </c>
      <c r="E31" s="70">
        <f>effectifs!K16</f>
        <v>2</v>
      </c>
      <c r="F31" s="70">
        <f>E31*5</f>
        <v>10</v>
      </c>
      <c r="G31" s="70">
        <f>effectifs!L16</f>
        <v>0</v>
      </c>
      <c r="H31" s="70">
        <f>G31*3</f>
        <v>0</v>
      </c>
      <c r="I31" s="70">
        <f>effectifs!M16</f>
        <v>1</v>
      </c>
      <c r="J31" s="70">
        <f>I31*2</f>
        <v>2</v>
      </c>
      <c r="K31" s="70">
        <f>effectifs!N16</f>
        <v>0</v>
      </c>
      <c r="L31" s="70">
        <f>K31</f>
        <v>0</v>
      </c>
      <c r="M31" s="70">
        <v>0</v>
      </c>
      <c r="N31" s="70">
        <v>0</v>
      </c>
      <c r="O31" s="72">
        <f>+F31+H31+J31+L31</f>
        <v>12</v>
      </c>
      <c r="P31" s="73">
        <v>15</v>
      </c>
    </row>
    <row r="32" spans="2:16" ht="19.5" customHeight="1">
      <c r="B32" s="69" t="str">
        <f>effectifs!J18</f>
        <v>JUDO S.P.N.VERNON</v>
      </c>
      <c r="C32" s="69"/>
      <c r="D32" s="70">
        <f>effectifs!$O18</f>
        <v>3</v>
      </c>
      <c r="E32" s="70">
        <f>effectifs!K18</f>
        <v>1</v>
      </c>
      <c r="F32" s="70">
        <f>E32*5</f>
        <v>5</v>
      </c>
      <c r="G32" s="70">
        <f>effectifs!L18</f>
        <v>0</v>
      </c>
      <c r="H32" s="70">
        <f>G32*3</f>
        <v>0</v>
      </c>
      <c r="I32" s="70">
        <f>effectifs!M18</f>
        <v>2</v>
      </c>
      <c r="J32" s="70">
        <f>I32*2</f>
        <v>4</v>
      </c>
      <c r="K32" s="70">
        <f>effectifs!N18</f>
        <v>0</v>
      </c>
      <c r="L32" s="70">
        <f>K32</f>
        <v>0</v>
      </c>
      <c r="M32" s="70">
        <v>0</v>
      </c>
      <c r="N32" s="70">
        <v>0</v>
      </c>
      <c r="O32" s="72">
        <f>+F32+H32+J32+L32</f>
        <v>9</v>
      </c>
      <c r="P32" s="73">
        <v>16</v>
      </c>
    </row>
    <row r="33" spans="2:16" ht="19.5" customHeight="1">
      <c r="B33" s="69" t="str">
        <f>effectifs!J23</f>
        <v>US DE GRAVIGNY SECT. JUDO</v>
      </c>
      <c r="C33" s="69"/>
      <c r="D33" s="70">
        <f>effectifs!$O23</f>
        <v>3</v>
      </c>
      <c r="E33" s="70">
        <f>effectifs!K23</f>
        <v>1</v>
      </c>
      <c r="F33" s="70">
        <f>E33*5</f>
        <v>5</v>
      </c>
      <c r="G33" s="70">
        <f>effectifs!L23</f>
        <v>0</v>
      </c>
      <c r="H33" s="70">
        <f>G33*3</f>
        <v>0</v>
      </c>
      <c r="I33" s="70">
        <f>effectifs!M23</f>
        <v>1</v>
      </c>
      <c r="J33" s="70">
        <f>I33*2</f>
        <v>2</v>
      </c>
      <c r="K33" s="70">
        <f>effectifs!N23</f>
        <v>1</v>
      </c>
      <c r="L33" s="70">
        <f>K33</f>
        <v>1</v>
      </c>
      <c r="M33" s="70">
        <v>0</v>
      </c>
      <c r="N33" s="70">
        <v>0</v>
      </c>
      <c r="O33" s="72">
        <f>+F33+H33+J33+L33</f>
        <v>8</v>
      </c>
      <c r="P33" s="73">
        <v>17</v>
      </c>
    </row>
    <row r="34" spans="2:16" ht="12.75">
      <c r="B34" s="69" t="str">
        <f>effectifs!J24</f>
        <v>VERNEUIL</v>
      </c>
      <c r="C34" s="69"/>
      <c r="D34" s="70">
        <f>effectifs!$O24</f>
        <v>1</v>
      </c>
      <c r="E34" s="70">
        <f>effectifs!K24</f>
        <v>1</v>
      </c>
      <c r="F34" s="70">
        <f>E34*5</f>
        <v>5</v>
      </c>
      <c r="G34" s="70">
        <f>effectifs!L24</f>
        <v>0</v>
      </c>
      <c r="H34" s="70">
        <f>G34*3</f>
        <v>0</v>
      </c>
      <c r="I34" s="70">
        <f>effectifs!M24</f>
        <v>0</v>
      </c>
      <c r="J34" s="70">
        <f>I34*2</f>
        <v>0</v>
      </c>
      <c r="K34" s="70">
        <f>effectifs!N24</f>
        <v>0</v>
      </c>
      <c r="L34" s="70">
        <f>K34</f>
        <v>0</v>
      </c>
      <c r="M34" s="70">
        <v>0</v>
      </c>
      <c r="N34" s="70">
        <v>0</v>
      </c>
      <c r="O34" s="72">
        <f>+F34+H34+J34+L34</f>
        <v>5</v>
      </c>
      <c r="P34" s="73">
        <v>18</v>
      </c>
    </row>
    <row r="35" spans="2:16" ht="19.5" customHeight="1">
      <c r="B35" s="69" t="str">
        <f>effectifs!J7</f>
        <v>BOISSEY JUDO</v>
      </c>
      <c r="C35" s="69"/>
      <c r="D35" s="70">
        <f>effectifs!$O7</f>
        <v>2</v>
      </c>
      <c r="E35" s="70">
        <f>effectifs!K7</f>
        <v>0</v>
      </c>
      <c r="F35" s="70">
        <f>E35*5</f>
        <v>0</v>
      </c>
      <c r="G35" s="70">
        <f>effectifs!L7</f>
        <v>0</v>
      </c>
      <c r="H35" s="70">
        <f>G35*3</f>
        <v>0</v>
      </c>
      <c r="I35" s="70">
        <f>effectifs!M7</f>
        <v>1</v>
      </c>
      <c r="J35" s="70">
        <f>I35*2</f>
        <v>2</v>
      </c>
      <c r="K35" s="70">
        <f>effectifs!N7</f>
        <v>1</v>
      </c>
      <c r="L35" s="70">
        <f>K35</f>
        <v>1</v>
      </c>
      <c r="M35" s="70">
        <v>0</v>
      </c>
      <c r="N35" s="70">
        <v>0</v>
      </c>
      <c r="O35" s="72">
        <f>+F35+H35+J35+L35</f>
        <v>3</v>
      </c>
      <c r="P35" s="73">
        <v>19</v>
      </c>
    </row>
    <row r="36" spans="2:16" ht="19.5" customHeight="1">
      <c r="B36" s="69" t="str">
        <f>effectifs!J9</f>
        <v>E.J. BOURG ACHARD - ROUMOIS</v>
      </c>
      <c r="C36" s="69"/>
      <c r="D36" s="70">
        <f>effectifs!$O9</f>
        <v>2</v>
      </c>
      <c r="E36" s="70">
        <f>effectifs!K9</f>
        <v>0</v>
      </c>
      <c r="F36" s="70">
        <f>E36*5</f>
        <v>0</v>
      </c>
      <c r="G36" s="70">
        <f>effectifs!L9</f>
        <v>0</v>
      </c>
      <c r="H36" s="70">
        <f>G36*3</f>
        <v>0</v>
      </c>
      <c r="I36" s="70">
        <f>effectifs!M9</f>
        <v>0</v>
      </c>
      <c r="J36" s="70">
        <f>I36*2</f>
        <v>0</v>
      </c>
      <c r="K36" s="70">
        <f>effectifs!N9</f>
        <v>2</v>
      </c>
      <c r="L36" s="70">
        <f>K36</f>
        <v>2</v>
      </c>
      <c r="M36" s="70">
        <v>0</v>
      </c>
      <c r="N36" s="70">
        <v>0</v>
      </c>
      <c r="O36" s="72">
        <f>+F36+H36+J36+L36</f>
        <v>2</v>
      </c>
      <c r="P36" s="73">
        <v>20</v>
      </c>
    </row>
    <row r="37" spans="2:16" ht="12.75">
      <c r="B37" s="69" t="str">
        <f>effectifs!J17</f>
        <v>JUDO CLUB DE PACY SUR EURE</v>
      </c>
      <c r="C37" s="69"/>
      <c r="D37" s="70">
        <f>effectifs!$O17</f>
        <v>1</v>
      </c>
      <c r="E37" s="70">
        <f>effectifs!K17</f>
        <v>0</v>
      </c>
      <c r="F37" s="70">
        <f>E37*5</f>
        <v>0</v>
      </c>
      <c r="G37" s="70">
        <f>effectifs!L17</f>
        <v>0</v>
      </c>
      <c r="H37" s="70">
        <f>G37*3</f>
        <v>0</v>
      </c>
      <c r="I37" s="70">
        <f>effectifs!M17</f>
        <v>0</v>
      </c>
      <c r="J37" s="70">
        <f>I37*2</f>
        <v>0</v>
      </c>
      <c r="K37" s="70">
        <f>effectifs!N17</f>
        <v>1</v>
      </c>
      <c r="L37" s="70">
        <f>K37</f>
        <v>1</v>
      </c>
      <c r="M37" s="70">
        <v>0</v>
      </c>
      <c r="N37" s="70">
        <v>0</v>
      </c>
      <c r="O37" s="72">
        <f>+F37+H37+J37+L37</f>
        <v>1</v>
      </c>
      <c r="P37" s="73">
        <v>21</v>
      </c>
    </row>
    <row r="38" spans="2:16" ht="12.75" hidden="1">
      <c r="B38" s="69" t="str">
        <f>effectifs!J25</f>
        <v>Total Résultat</v>
      </c>
      <c r="C38" s="69"/>
      <c r="D38" s="70">
        <f>effectifs!$O25</f>
        <v>252</v>
      </c>
      <c r="E38" s="70">
        <f>effectifs!K25</f>
        <v>68</v>
      </c>
      <c r="F38" s="70">
        <f>E38*5</f>
        <v>340</v>
      </c>
      <c r="G38" s="70">
        <f>effectifs!L25</f>
        <v>65</v>
      </c>
      <c r="H38" s="70">
        <f>G38*3</f>
        <v>195</v>
      </c>
      <c r="I38" s="70">
        <f>effectifs!M25</f>
        <v>66</v>
      </c>
      <c r="J38" s="70">
        <f>I38*2</f>
        <v>132</v>
      </c>
      <c r="K38" s="70">
        <f>effectifs!N25</f>
        <v>53</v>
      </c>
      <c r="L38" s="70">
        <f>K38</f>
        <v>53</v>
      </c>
      <c r="M38" s="70">
        <v>0</v>
      </c>
      <c r="N38" s="70">
        <v>0</v>
      </c>
      <c r="O38" s="70">
        <f>+F38+H38+J38+L38</f>
        <v>720</v>
      </c>
      <c r="P38" s="74">
        <v>22</v>
      </c>
    </row>
  </sheetData>
  <sheetProtection selectLockedCells="1" selectUnlockedCells="1"/>
  <autoFilter ref="B15:P39"/>
  <mergeCells count="13">
    <mergeCell ref="L9:N9"/>
    <mergeCell ref="B10:K10"/>
    <mergeCell ref="L10:N10"/>
    <mergeCell ref="B14:B15"/>
    <mergeCell ref="C14:C15"/>
    <mergeCell ref="D14:D15"/>
    <mergeCell ref="E14:F14"/>
    <mergeCell ref="G14:H14"/>
    <mergeCell ref="I14:J14"/>
    <mergeCell ref="K14:L14"/>
    <mergeCell ref="M14:N14"/>
    <mergeCell ref="O14:O15"/>
    <mergeCell ref="P14:P15"/>
  </mergeCells>
  <printOptions/>
  <pageMargins left="0.19652777777777777" right="0.19652777777777777" top="0.7479166666666667" bottom="0.7479166666666667" header="0.5118055555555555" footer="0.5118055555555555"/>
  <pageSetup horizontalDpi="300" verticalDpi="300" orientation="landscape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2016-03-30T06:13:44Z</dcterms:modified>
  <cp:category/>
  <cp:version/>
  <cp:contentType/>
  <cp:contentStatus/>
  <cp:revision>1</cp:revision>
</cp:coreProperties>
</file>